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<sst xmlns="http://schemas.openxmlformats.org/spreadsheetml/2006/main" count="411" uniqueCount="269">
  <si>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</si>
  <si>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</si>
  <si>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</si>
  <si>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</si>
  <si>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</si>
  <si>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</si>
  <si>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</si>
  <si>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</si>
  <si>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</si>
  <si>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</si>
  <si>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000 1 06 01030 10 0000 110</t>
  </si>
  <si>
    <t>000 1 11 05035 10 0000 120</t>
  </si>
  <si>
    <t>000 1 09 04050 10 0000 110</t>
  </si>
  <si>
    <t>код ПБК</t>
  </si>
  <si>
    <t>1. Доходы бюджета</t>
  </si>
  <si>
    <t>Расшифровка кода ПБК</t>
  </si>
  <si>
    <t>Утвержденные бюджетные назначения на год</t>
  </si>
  <si>
    <t xml:space="preserve">Неисполненные назначения </t>
  </si>
  <si>
    <t>1. Расходы бюджета</t>
  </si>
  <si>
    <t>Расходы</t>
  </si>
  <si>
    <t>Поступление нефинансовых актитвов</t>
  </si>
  <si>
    <t>Другие общегосударственные вопросы</t>
  </si>
  <si>
    <t>0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</si>
  <si>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</si>
  <si>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</si>
  <si>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</si>
  <si>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</si>
  <si>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</si>
  <si>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Увеличение стоимости основных средств</t>
  </si>
  <si>
    <t>000 1 17 05050 10 0000 180</t>
  </si>
  <si>
    <t>Прочие неналоговые доходы</t>
  </si>
  <si>
    <t>Приложение № 1</t>
  </si>
  <si>
    <t>Исполнено</t>
  </si>
  <si>
    <t>код строки</t>
  </si>
  <si>
    <t>010</t>
  </si>
  <si>
    <t>Наименование показателя</t>
  </si>
  <si>
    <t>код расхода по бюджетной</t>
  </si>
  <si>
    <t>классификации</t>
  </si>
  <si>
    <t>Расходы бюджета (всего)</t>
  </si>
  <si>
    <t>х</t>
  </si>
  <si>
    <t>Общегосударственные вопросы</t>
  </si>
  <si>
    <t>Прочие выплаты</t>
  </si>
  <si>
    <t>Транспортные услуги</t>
  </si>
  <si>
    <t>Результат исполнения бюджета (дефицит/профицит)</t>
  </si>
  <si>
    <t>Налоговые и неналоговые доходы</t>
  </si>
  <si>
    <t>Доходы бюджета всего</t>
  </si>
  <si>
    <t>Безвозмездные поступления</t>
  </si>
  <si>
    <t>000 2 00 00000 00 0000 000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</si>
  <si>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</si>
  <si>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имущество физических лиц, зачисляемый в бюджеты поселений </t>
  </si>
  <si>
    <t>Доходы полученные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</si>
  <si>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</si>
  <si>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получателями средств бюджетов поселений и компенсация затрат государства бюджетов поселений</t>
  </si>
  <si>
    <t>Земельный налог по обязательствам, возникшим до 01.01.06г</t>
  </si>
  <si>
    <t>Дотация на выравнивание бюджетной обеспеченности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</si>
  <si>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</si>
  <si>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Услуги</t>
  </si>
  <si>
    <t>Межбюджетные трансферты</t>
  </si>
  <si>
    <t>000 1 01 02010 11 0000 110</t>
  </si>
  <si>
    <t>000 1 13 01995 10 0000 130</t>
  </si>
  <si>
    <t>Кредит</t>
  </si>
  <si>
    <t>000 0 20 10200 10 0000 710</t>
  </si>
  <si>
    <t>Увеличение остатков средств бюджета</t>
  </si>
  <si>
    <t>Прочие субсидии</t>
  </si>
  <si>
    <t>транспортные услуги</t>
  </si>
  <si>
    <t>Продажа земли</t>
  </si>
  <si>
    <t>000 1 14 06013 10 0000 430</t>
  </si>
  <si>
    <t>Культура и СМИ</t>
  </si>
  <si>
    <t>000 1 01 02020 11 0000 110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</si>
  <si>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осуществляющую трудовую деятельность по найму у физических лиц на основании патента в соответствии со статьей 227.1 НК РФ</t>
  </si>
  <si>
    <t>000 1 01 02040 01 0000 110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</si>
  <si>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</si>
  <si>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</si>
  <si>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</si>
  <si>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000 1 08 04020 10 0000 110</t>
  </si>
  <si>
    <t>Расходы на органы управления</t>
  </si>
  <si>
    <t>Дорожное хозяйство</t>
  </si>
  <si>
    <t>Другие вопросы в области национальной экономики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</si>
  <si>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224 пункта 1 НК РФ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</si>
  <si>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</si>
  <si>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</si>
  <si>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000 1 14 02053 10 0000 440</t>
  </si>
  <si>
    <t>Социальная политика</t>
  </si>
  <si>
    <t>Социальное обеспечение</t>
  </si>
  <si>
    <t xml:space="preserve">  000 0100 000 00000 000 000</t>
  </si>
  <si>
    <t>000 0100 000 00000 000 200</t>
  </si>
  <si>
    <t>000 0100 000 00000 000 210</t>
  </si>
  <si>
    <t>000 0100 000 00000 000 211</t>
  </si>
  <si>
    <t xml:space="preserve"> 000 0100 000 00000 000 212</t>
  </si>
  <si>
    <t>000 0100 000 00000 000 225</t>
  </si>
  <si>
    <t>000 0100 000 00000 000 213</t>
  </si>
  <si>
    <t>000 0100 000 00000 000 300</t>
  </si>
  <si>
    <t xml:space="preserve"> 000 0100 000 00000 000 220</t>
  </si>
  <si>
    <t>000 0104 000 00000 000 200</t>
  </si>
  <si>
    <t>000 0100 000 00000 000 221</t>
  </si>
  <si>
    <t>000 0100 000 00000 000 222</t>
  </si>
  <si>
    <t>000 0100 000 00000 000 310</t>
  </si>
  <si>
    <t>000 0100 000 00000 000 223</t>
  </si>
  <si>
    <t>000 0100 000 00000 000 226</t>
  </si>
  <si>
    <t>000 0100 000 00000 000 290</t>
  </si>
  <si>
    <t>000 0100 000 00000 000 340</t>
  </si>
  <si>
    <t>000 0104 000 00000 000 000</t>
  </si>
  <si>
    <t>000 0104 000 00000 000 210</t>
  </si>
  <si>
    <t>000 0104 000 00000 000 211</t>
  </si>
  <si>
    <t>000 0104 000 00000 000 212</t>
  </si>
  <si>
    <t>000 0104 000 00000 000 213</t>
  </si>
  <si>
    <t>000 0104 000 00000 000 220</t>
  </si>
  <si>
    <t>000 0104 000 00000 000 221</t>
  </si>
  <si>
    <t>000 0104 000 00000 000 223</t>
  </si>
  <si>
    <t>000 0104 000 00000 000 226</t>
  </si>
  <si>
    <t>000 0104 000 00000 000 225</t>
  </si>
  <si>
    <t>000 0104 000 00000 000 222</t>
  </si>
  <si>
    <t>000 0104 000 00000 000 290</t>
  </si>
  <si>
    <t>000 0104 000 00000 000 300</t>
  </si>
  <si>
    <t>000 0104 000 00000 000 310</t>
  </si>
  <si>
    <t>000 0104 000 00000 000 340</t>
  </si>
  <si>
    <t xml:space="preserve">  000 0113 000 00000 000 000</t>
  </si>
  <si>
    <t xml:space="preserve">  000 0113 000 0000 000 210 </t>
  </si>
  <si>
    <t xml:space="preserve">  000 0113 000 00000 000 211</t>
  </si>
  <si>
    <t xml:space="preserve">  000 0113 000 00000 000 213</t>
  </si>
  <si>
    <t xml:space="preserve">  000 0113 000 00000 000 220</t>
  </si>
  <si>
    <t xml:space="preserve">  000 0113 000 00000 000 225</t>
  </si>
  <si>
    <t xml:space="preserve">  000 0113 000 00000 000 226</t>
  </si>
  <si>
    <t xml:space="preserve">  000 0113 000 00000 000 290</t>
  </si>
  <si>
    <t xml:space="preserve">  000 0113 000 00000 000 300</t>
  </si>
  <si>
    <t xml:space="preserve">  000 0113 000 00000 000 340</t>
  </si>
  <si>
    <t xml:space="preserve">  000  0203 000 00000 000 000</t>
  </si>
  <si>
    <t xml:space="preserve">  000 0203 000 00000 000 200</t>
  </si>
  <si>
    <t xml:space="preserve">  000 0203 000 00000 000 210</t>
  </si>
  <si>
    <t xml:space="preserve">  000 0203 000 00000 000 211</t>
  </si>
  <si>
    <t xml:space="preserve">  000 0203 000 00000 000 213</t>
  </si>
  <si>
    <t xml:space="preserve">  000 0203 000 00000 000 220</t>
  </si>
  <si>
    <t xml:space="preserve">  000 0203 000 00000 000 221</t>
  </si>
  <si>
    <t xml:space="preserve">  000 0203 000 00000 000 222</t>
  </si>
  <si>
    <t xml:space="preserve">  000 0203 000 00000 000 223</t>
  </si>
  <si>
    <t xml:space="preserve">  000 0203 000 00000 000 224</t>
  </si>
  <si>
    <t xml:space="preserve">  000 0203 000 00000 000 300</t>
  </si>
  <si>
    <t xml:space="preserve">  000 0203 000 00000 000 340</t>
  </si>
  <si>
    <t xml:space="preserve">  000 0300 000 00000 000 000</t>
  </si>
  <si>
    <t xml:space="preserve">  000 0400 000 00000 000 000</t>
  </si>
  <si>
    <t xml:space="preserve">  000 0300 000 00000 000 200</t>
  </si>
  <si>
    <t xml:space="preserve">  000 0400 000 00000 000 220</t>
  </si>
  <si>
    <t xml:space="preserve">  000 0300 000 00000 000 220</t>
  </si>
  <si>
    <t xml:space="preserve">  000 0400 000 00000 000 225</t>
  </si>
  <si>
    <t xml:space="preserve">  000 0300 000 00000 000 225</t>
  </si>
  <si>
    <t xml:space="preserve">  000 0300 000 00000 000 226</t>
  </si>
  <si>
    <t xml:space="preserve">  000 0300 000 00000 000 300</t>
  </si>
  <si>
    <t xml:space="preserve">   000 0300 000 00000 000 340</t>
  </si>
  <si>
    <t xml:space="preserve">  000 0300 000 00000 000 290</t>
  </si>
  <si>
    <t xml:space="preserve">  000 0400 000 00000 000 226</t>
  </si>
  <si>
    <t xml:space="preserve">  000 0400 000 00000 000 310</t>
  </si>
  <si>
    <t xml:space="preserve">  000 0400 000 00000 000 340</t>
  </si>
  <si>
    <t xml:space="preserve">  000 0409 000 00000 000 000</t>
  </si>
  <si>
    <t xml:space="preserve">  000 0409 000 00000 000 200</t>
  </si>
  <si>
    <t xml:space="preserve">  000 0409 000 00000 000 220</t>
  </si>
  <si>
    <t xml:space="preserve">  000 0409 000 00000 000 222</t>
  </si>
  <si>
    <t xml:space="preserve">  000 0409 000 00000 000 225</t>
  </si>
  <si>
    <t xml:space="preserve">  000 0409 000 00000 000 226</t>
  </si>
  <si>
    <t xml:space="preserve">  000 0409 000 00000 000 300</t>
  </si>
  <si>
    <t xml:space="preserve">  000 0409 000 00000 000 310</t>
  </si>
  <si>
    <t xml:space="preserve">  000 0409 000 00000 000 340</t>
  </si>
  <si>
    <t xml:space="preserve">  000 0400 000 00000 000 200</t>
  </si>
  <si>
    <t xml:space="preserve">  000 0412 000 00000 000 000</t>
  </si>
  <si>
    <t xml:space="preserve">  000 0412 000 00000 000 200</t>
  </si>
  <si>
    <t xml:space="preserve">  000 0412 000 00000 000 220</t>
  </si>
  <si>
    <t xml:space="preserve">  000 0412 000 00000 000 225</t>
  </si>
  <si>
    <t xml:space="preserve">  000 0412 000 00000 000 226</t>
  </si>
  <si>
    <t xml:space="preserve">  000 0503 000 00000 000 000</t>
  </si>
  <si>
    <t xml:space="preserve">  000 0503 000 00000 000 200</t>
  </si>
  <si>
    <t xml:space="preserve">  000 0503 000 00000 000 220</t>
  </si>
  <si>
    <t xml:space="preserve">  000 0503 000 00000 000 222</t>
  </si>
  <si>
    <t xml:space="preserve">  000 0503 000 00000 000 223</t>
  </si>
  <si>
    <t xml:space="preserve">  000 0503 000 00000 000 225</t>
  </si>
  <si>
    <t xml:space="preserve">  000 0503 000 00000 000 226</t>
  </si>
  <si>
    <t xml:space="preserve">  000 0503 000 00000 000 300</t>
  </si>
  <si>
    <t xml:space="preserve">  000 0503 000 00000 000 310</t>
  </si>
  <si>
    <t xml:space="preserve">  000 0503 000 00000 000 340</t>
  </si>
  <si>
    <t xml:space="preserve">  000 0800 000 00000 000 000</t>
  </si>
  <si>
    <t xml:space="preserve">  000 0800 000 00000 000 200</t>
  </si>
  <si>
    <t xml:space="preserve">  000 0800 000 00000 000 210</t>
  </si>
  <si>
    <t xml:space="preserve">  000 0800 000 00000 000 211</t>
  </si>
  <si>
    <t xml:space="preserve">  000 0800 000 00000 000 212</t>
  </si>
  <si>
    <t xml:space="preserve">  000 0800 000 00000 000 213</t>
  </si>
  <si>
    <t xml:space="preserve">  000 0800 000 00000 000 220</t>
  </si>
  <si>
    <t xml:space="preserve">  000 0800 000 00000 000 221</t>
  </si>
  <si>
    <t xml:space="preserve">  000 0800 000 00000 000 222</t>
  </si>
  <si>
    <t xml:space="preserve">  000 0800 000 00000 000 223</t>
  </si>
  <si>
    <t xml:space="preserve">  000 0800 000 00000 000 225</t>
  </si>
  <si>
    <t xml:space="preserve">  000 0800 000 00000 000 226</t>
  </si>
  <si>
    <t xml:space="preserve">  000 0800 000 00000 000 300</t>
  </si>
  <si>
    <t xml:space="preserve">  000 0800 000 00000 000 310</t>
  </si>
  <si>
    <t xml:space="preserve">  000 0800 000 00000 000 340</t>
  </si>
  <si>
    <t xml:space="preserve">  000 0800 000 00000 000 290</t>
  </si>
  <si>
    <t xml:space="preserve">  000 1001 000 00000 000 263 </t>
  </si>
  <si>
    <t xml:space="preserve">  000 1001 000 00000 000 260 </t>
  </si>
  <si>
    <t>Социальные пособия, выплачиваемые организациями сектора госуправления</t>
  </si>
  <si>
    <t xml:space="preserve">  000 1001 000 00000 000 200 </t>
  </si>
  <si>
    <t xml:space="preserve">  000 0400 000 00000 000 223</t>
  </si>
  <si>
    <t xml:space="preserve">  000 0400 000 00000 000 300</t>
  </si>
  <si>
    <t xml:space="preserve">  000 0412 000 00000 000 223</t>
  </si>
  <si>
    <t>Иные межбюджетные трансферты</t>
  </si>
  <si>
    <t xml:space="preserve">  000 1403 000 00000 000 200</t>
  </si>
  <si>
    <t xml:space="preserve">  000 1403 000 00000 000 000</t>
  </si>
  <si>
    <t>Безвозмездные и безвозвратные поступления бюджетам</t>
  </si>
  <si>
    <t>Перечисления другим бюджетам бюджетной системы</t>
  </si>
  <si>
    <t>к решению Совета народных депутатов</t>
  </si>
  <si>
    <t>000 1 06 060331 10 0000 110</t>
  </si>
  <si>
    <t>000 1 06 06431 10 0000 110</t>
  </si>
  <si>
    <t>Земельный налог, взимаемый по ставке, установленной подпунктом 2пункта 1 статьи 394 Налогового кодекса РФ, зачисляемый в бюджеты поселений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</si>
  <si>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</si>
  <si>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>Доходы от реализации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</si>
  <si>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</si>
  <si>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Доходы от реализации иного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</si>
  <si>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000 0203 000 00000 000 212</t>
  </si>
  <si>
    <t>прочие выплаты</t>
  </si>
  <si>
    <t>000 2 02 35118 10 0000 151</t>
  </si>
  <si>
    <t>Прочие дотации</t>
  </si>
  <si>
    <t>000 2 02 219999 10 000 151</t>
  </si>
  <si>
    <t xml:space="preserve">  000 0412 000 00000 000 340</t>
  </si>
  <si>
    <t>Единый сельскохозяйственный налог</t>
  </si>
  <si>
    <t>000 1 05 03010 01 0000 110</t>
  </si>
  <si>
    <t>000 1 11 05025 10 0000 120</t>
  </si>
  <si>
    <t xml:space="preserve">000  0113 000 00000 000 200 </t>
  </si>
  <si>
    <t>000 0102 000 00000 000 210</t>
  </si>
  <si>
    <t>000 0102 000 00000 000 211</t>
  </si>
  <si>
    <t>000 0102 000 00000 000 213</t>
  </si>
  <si>
    <t>Глава поселения</t>
  </si>
  <si>
    <t>000 0102 000 00000 000 000</t>
  </si>
  <si>
    <t xml:space="preserve">  000 0113 000 00000 000 310</t>
  </si>
  <si>
    <t xml:space="preserve">  000 1001 000 00000 000 000</t>
  </si>
  <si>
    <t xml:space="preserve">  000 1403 000 00000 000 250</t>
  </si>
  <si>
    <t xml:space="preserve">  000 1403 000 00000 000 251</t>
  </si>
  <si>
    <t>000 2 02 29999 10 0000 151</t>
  </si>
  <si>
    <t>000 2 02 45160 00 0000 151</t>
  </si>
  <si>
    <t>000 2 02 40014 10 0000 151</t>
  </si>
  <si>
    <t>Прочие межбюджетные трансферты</t>
  </si>
  <si>
    <t>000 2 02 49999 10 0000 151</t>
  </si>
  <si>
    <t>Старочигольского сельского поселения</t>
  </si>
  <si>
    <t>Обслуживание муниципального долга</t>
  </si>
  <si>
    <t>000 1301 0000000 000 231</t>
  </si>
  <si>
    <t>000 2 0215001 10 0000 150</t>
  </si>
  <si>
    <t xml:space="preserve">прочие безвозмездные поступления </t>
  </si>
  <si>
    <t>000 2 07 05000 10 0000 150</t>
  </si>
  <si>
    <t>Услуги, работы для целей капитальных вложений</t>
  </si>
  <si>
    <t>000 0503 000 00000 000 228</t>
  </si>
  <si>
    <t>Обслуживание долговых обязательств</t>
  </si>
  <si>
    <t>Обслуживание внутренних долговых обязательств</t>
  </si>
  <si>
    <t>Безвозмездные и безвозвратные перечисления бюджетам</t>
  </si>
  <si>
    <t>Перечисления другим бюджетам бюджетной системы РФ</t>
  </si>
  <si>
    <t xml:space="preserve">Социальное обеспечение </t>
  </si>
  <si>
    <t>Пенсии, пособия,выплачиваемые работодателями,нанимателями бывшим работникам в денежной форме</t>
  </si>
  <si>
    <t>Социальные пособия и компенсации персоналу в денежной форме</t>
  </si>
  <si>
    <t>000 1301 000 00000 000 230</t>
  </si>
  <si>
    <t>000 1301 000 00000 000 231</t>
  </si>
  <si>
    <t>000 1403 000 00000 000 250</t>
  </si>
  <si>
    <t>000 1403 000 00000 000 251</t>
  </si>
  <si>
    <t>000 1001 000 00000 000 260</t>
  </si>
  <si>
    <t>000 1001 000 00000 000 264</t>
  </si>
  <si>
    <t>000 0104 000 00000 000 260</t>
  </si>
  <si>
    <t>000 0104 000 00000 000 266</t>
  </si>
  <si>
    <t>Отчет об исполнении бюджета Старочигольского сельского поселения на 1 апреля  2020 года</t>
  </si>
  <si>
    <t>000 0100 000 00000 000 227</t>
  </si>
  <si>
    <t>Страхование</t>
  </si>
  <si>
    <t>000 0113 000 00000 000 260</t>
  </si>
  <si>
    <t>000 0113 000 00000 000 266</t>
  </si>
  <si>
    <t>000 0800 000 00000 000 260</t>
  </si>
  <si>
    <t>000 0800 000 00000 000 266</t>
  </si>
  <si>
    <t xml:space="preserve">000 0800 000 00000 000 260 </t>
  </si>
  <si>
    <t>№ 4 от  04,02,2021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</si>
</sst>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</numFmts>
  <fonts count="5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33" borderId="10" xfId="53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33" borderId="10" xfId="53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>
      <alignment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/>
      <protection/>
    </xf>
    <xf numFmtId="0" fontId="9" fillId="0" borderId="13" xfId="53" applyFont="1" applyBorder="1" applyProtection="1">
      <alignment/>
      <protection/>
    </xf>
    <xf numFmtId="49" fontId="9" fillId="0" borderId="13" xfId="53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11" fillId="0" borderId="13" xfId="53" applyNumberFormat="1" applyFont="1" applyBorder="1" applyAlignment="1" applyProtection="1">
      <alignment horizontal="center"/>
      <protection/>
    </xf>
    <xf numFmtId="0" fontId="11" fillId="0" borderId="13" xfId="53" applyFont="1" applyBorder="1" applyProtection="1">
      <alignment/>
      <protection/>
    </xf>
    <xf numFmtId="0" fontId="11" fillId="0" borderId="13" xfId="53" applyFont="1" applyBorder="1" applyAlignment="1" applyProtection="1">
      <alignment horizontal="center" vertical="distributed"/>
      <protection/>
    </xf>
    <xf numFmtId="49" fontId="7" fillId="0" borderId="10" xfId="0" applyNumberFormat="1" applyFont="1" applyBorder="1" applyAlignment="1">
      <alignment horizontal="center"/>
    </xf>
    <xf numFmtId="49" fontId="4" fillId="33" borderId="14" xfId="53" applyNumberFormat="1" applyFont="1" applyFill="1" applyBorder="1" applyAlignment="1" applyProtection="1">
      <alignment horizontal="center" vertical="top" wrapText="1"/>
      <protection/>
    </xf>
    <xf numFmtId="49" fontId="8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11" fillId="33" borderId="10" xfId="53" applyNumberFormat="1" applyFont="1" applyFill="1" applyBorder="1" applyAlignment="1" applyProtection="1">
      <alignment horizontal="left" vertical="top" wrapText="1"/>
      <protection/>
    </xf>
    <xf numFmtId="2" fontId="9" fillId="0" borderId="13" xfId="53" applyNumberFormat="1" applyFont="1" applyFill="1" applyBorder="1" applyAlignment="1" applyProtection="1">
      <alignment horizontal="right"/>
      <protection locked="0"/>
    </xf>
    <xf numFmtId="49" fontId="9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53" applyFont="1" applyFill="1" applyBorder="1" applyAlignment="1" applyProtection="1">
      <alignment horizontal="left" vertical="top" wrapText="1"/>
      <protection/>
    </xf>
    <xf numFmtId="2" fontId="11" fillId="0" borderId="13" xfId="53" applyNumberFormat="1" applyFont="1" applyFill="1" applyBorder="1" applyAlignment="1" applyProtection="1">
      <alignment horizontal="right"/>
      <protection locked="0"/>
    </xf>
    <xf numFmtId="0" fontId="11" fillId="0" borderId="10" xfId="53" applyFont="1" applyFill="1" applyBorder="1" applyAlignment="1" applyProtection="1">
      <alignment horizontal="left" vertical="top" wrapText="1"/>
      <protection/>
    </xf>
    <xf numFmtId="0" fontId="9" fillId="33" borderId="13" xfId="53" applyFont="1" applyFill="1" applyBorder="1" applyAlignment="1" applyProtection="1">
      <alignment horizontal="left" vertical="top" wrapText="1"/>
      <protection/>
    </xf>
    <xf numFmtId="2" fontId="9" fillId="0" borderId="13" xfId="53" applyNumberFormat="1" applyFont="1" applyBorder="1" applyAlignment="1" applyProtection="1">
      <alignment horizontal="right"/>
      <protection locked="0"/>
    </xf>
    <xf numFmtId="2" fontId="11" fillId="0" borderId="13" xfId="53" applyNumberFormat="1" applyFont="1" applyBorder="1" applyAlignment="1" applyProtection="1">
      <alignment horizontal="right"/>
      <protection locked="0"/>
    </xf>
    <xf numFmtId="2" fontId="11" fillId="0" borderId="10" xfId="53" applyNumberFormat="1" applyFont="1" applyBorder="1" applyAlignment="1" applyProtection="1">
      <alignment horizontal="right"/>
      <protection locked="0"/>
    </xf>
    <xf numFmtId="49" fontId="9" fillId="0" borderId="15" xfId="53" applyNumberFormat="1" applyFont="1" applyBorder="1" applyAlignment="1" applyProtection="1">
      <alignment horizontal="center" wrapText="1"/>
      <protection/>
    </xf>
    <xf numFmtId="49" fontId="9" fillId="33" borderId="16" xfId="53" applyNumberFormat="1" applyFont="1" applyFill="1" applyBorder="1" applyAlignment="1" applyProtection="1">
      <alignment horizontal="left" vertical="top" wrapText="1"/>
      <protection/>
    </xf>
    <xf numFmtId="2" fontId="9" fillId="0" borderId="16" xfId="53" applyNumberFormat="1" applyFont="1" applyBorder="1" applyAlignment="1" applyProtection="1">
      <alignment horizontal="right"/>
      <protection locked="0"/>
    </xf>
    <xf numFmtId="49" fontId="9" fillId="0" borderId="10" xfId="53" applyNumberFormat="1" applyFont="1" applyBorder="1" applyAlignment="1" applyProtection="1">
      <alignment horizontal="center" wrapText="1"/>
      <protection/>
    </xf>
    <xf numFmtId="2" fontId="9" fillId="0" borderId="10" xfId="53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2" fontId="11" fillId="0" borderId="10" xfId="53" applyNumberFormat="1" applyFont="1" applyFill="1" applyBorder="1" applyProtection="1">
      <alignment/>
      <protection/>
    </xf>
    <xf numFmtId="2" fontId="9" fillId="0" borderId="10" xfId="53" applyNumberFormat="1" applyFont="1" applyFill="1" applyBorder="1" applyProtection="1">
      <alignment/>
      <protection/>
    </xf>
    <xf numFmtId="0" fontId="12" fillId="0" borderId="0" xfId="0" applyFont="1" applyAlignment="1">
      <alignment/>
    </xf>
    <xf numFmtId="2" fontId="52" fillId="0" borderId="10" xfId="53" applyNumberFormat="1" applyFont="1" applyFill="1" applyBorder="1" applyProtection="1">
      <alignment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9" fillId="0" borderId="13" xfId="53" applyNumberFormat="1" applyFont="1" applyFill="1" applyBorder="1" applyAlignment="1" applyProtection="1">
      <alignment horizontal="right"/>
      <protection locked="0"/>
    </xf>
    <xf numFmtId="0" fontId="9" fillId="0" borderId="16" xfId="53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horizontal="center" wrapText="1"/>
    </xf>
    <xf numFmtId="2" fontId="55" fillId="0" borderId="10" xfId="53" applyNumberFormat="1" applyFont="1" applyFill="1" applyBorder="1" applyProtection="1">
      <alignment/>
      <protection/>
    </xf>
    <xf numFmtId="0" fontId="55" fillId="0" borderId="13" xfId="53" applyFont="1" applyBorder="1" applyProtection="1">
      <alignment/>
      <protection/>
    </xf>
    <xf numFmtId="49" fontId="55" fillId="0" borderId="13" xfId="53" applyNumberFormat="1" applyFont="1" applyBorder="1" applyAlignment="1" applyProtection="1">
      <alignment horizontal="center"/>
      <protection/>
    </xf>
    <xf numFmtId="0" fontId="55" fillId="0" borderId="13" xfId="53" applyFont="1" applyBorder="1" applyAlignment="1" applyProtection="1">
      <alignment horizontal="center" vertical="distributed"/>
      <protection/>
    </xf>
    <xf numFmtId="0" fontId="56" fillId="0" borderId="0" xfId="0" applyFont="1" applyAlignment="1">
      <alignment/>
    </xf>
    <xf numFmtId="0" fontId="53" fillId="0" borderId="10" xfId="0" applyFont="1" applyBorder="1" applyAlignment="1">
      <alignment wrapText="1"/>
    </xf>
    <xf numFmtId="2" fontId="9" fillId="0" borderId="13" xfId="53" applyNumberFormat="1" applyFont="1" applyBorder="1" applyAlignment="1" applyProtection="1">
      <alignment horizontal="center" vertical="distributed"/>
      <protection/>
    </xf>
    <xf numFmtId="2" fontId="11" fillId="0" borderId="13" xfId="53" applyNumberFormat="1" applyFont="1" applyBorder="1" applyAlignment="1" applyProtection="1">
      <alignment horizontal="center" vertical="distributed"/>
      <protection/>
    </xf>
    <xf numFmtId="2" fontId="55" fillId="0" borderId="13" xfId="53" applyNumberFormat="1" applyFont="1" applyBorder="1" applyAlignment="1" applyProtection="1">
      <alignment horizontal="center" vertical="distributed"/>
      <protection/>
    </xf>
    <xf numFmtId="2" fontId="5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left"/>
    </xf>
    <xf numFmtId="2" fontId="11" fillId="0" borderId="10" xfId="42" applyNumberFormat="1" applyFont="1" applyBorder="1" applyAlignment="1" applyProtection="1">
      <alignment horizontal="left"/>
      <protection/>
    </xf>
    <xf numFmtId="2" fontId="53" fillId="0" borderId="10" xfId="0" applyNumberFormat="1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49" fontId="11" fillId="0" borderId="13" xfId="53" applyNumberFormat="1" applyFont="1" applyBorder="1" applyAlignment="1" applyProtection="1">
      <alignment horizontal="left" wrapText="1"/>
      <protection/>
    </xf>
    <xf numFmtId="49" fontId="11" fillId="0" borderId="17" xfId="53" applyNumberFormat="1" applyFont="1" applyBorder="1" applyAlignment="1" applyProtection="1">
      <alignment horizontal="left" wrapText="1"/>
      <protection/>
    </xf>
    <xf numFmtId="49" fontId="11" fillId="0" borderId="14" xfId="53" applyNumberFormat="1" applyFont="1" applyBorder="1" applyAlignment="1" applyProtection="1">
      <alignment horizontal="left" wrapText="1"/>
      <protection/>
    </xf>
    <xf numFmtId="49" fontId="11" fillId="0" borderId="15" xfId="53" applyNumberFormat="1" applyFont="1" applyBorder="1" applyAlignment="1" applyProtection="1">
      <alignment horizontal="left" wrapText="1"/>
      <protection/>
    </xf>
    <xf numFmtId="49" fontId="11" fillId="33" borderId="16" xfId="53" applyNumberFormat="1" applyFont="1" applyFill="1" applyBorder="1" applyAlignment="1" applyProtection="1">
      <alignment horizontal="left" vertical="top" wrapText="1"/>
      <protection/>
    </xf>
    <xf numFmtId="49" fontId="4" fillId="33" borderId="15" xfId="53" applyNumberFormat="1" applyFont="1" applyFill="1" applyBorder="1" applyAlignment="1" applyProtection="1">
      <alignment horizontal="center" vertical="top" wrapText="1"/>
      <protection/>
    </xf>
    <xf numFmtId="2" fontId="11" fillId="0" borderId="16" xfId="53" applyNumberFormat="1" applyFont="1" applyBorder="1" applyAlignment="1" applyProtection="1">
      <alignment horizontal="right"/>
      <protection locked="0"/>
    </xf>
    <xf numFmtId="0" fontId="9" fillId="0" borderId="11" xfId="53" applyFont="1" applyBorder="1" applyAlignment="1" applyProtection="1">
      <alignment horizontal="justify"/>
      <protection/>
    </xf>
    <xf numFmtId="0" fontId="9" fillId="0" borderId="13" xfId="53" applyFont="1" applyBorder="1" applyAlignment="1" applyProtection="1">
      <alignment horizontal="justify"/>
      <protection/>
    </xf>
    <xf numFmtId="0" fontId="9" fillId="0" borderId="11" xfId="53" applyNumberFormat="1" applyFont="1" applyBorder="1" applyAlignment="1" applyProtection="1">
      <alignment horizontal="center" wrapText="1"/>
      <protection/>
    </xf>
    <xf numFmtId="0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vertical="distributed"/>
      <protection/>
    </xf>
    <xf numFmtId="0" fontId="9" fillId="0" borderId="13" xfId="53" applyFont="1" applyBorder="1" applyAlignment="1" applyProtection="1">
      <alignment horizontal="center" vertical="distributed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3.75390625" style="0" customWidth="1"/>
    <col min="2" max="2" width="4.375" style="0" customWidth="1"/>
    <col min="3" max="3" width="26.25390625" style="0" customWidth="1"/>
    <col min="4" max="4" width="20.125" style="0" customWidth="1"/>
    <col min="5" max="5" width="24.125" style="50" customWidth="1"/>
    <col min="6" max="6" width="22.00390625" style="0" customWidth="1"/>
  </cols>
  <sheetData>
    <row r="1" spans="1:5" ht="12.75">
      <c r="A1" s="18"/>
      <c r="B1" s="18"/>
      <c r="C1" s="18"/>
      <c r="D1" s="18" t="s">
        <v>31</v>
      </c>
      <c r="E1" s="46"/>
    </row>
    <row r="2" spans="1:5" ht="12.75">
      <c r="A2" s="18"/>
      <c r="B2" s="18"/>
      <c r="C2" s="18"/>
      <c r="D2" s="18" t="s">
        <v>205</v>
      </c>
      <c r="E2" s="46"/>
    </row>
    <row r="3" spans="1:5" ht="12.75">
      <c r="A3" s="18"/>
      <c r="B3" s="18"/>
      <c r="C3" s="18"/>
      <c r="D3" s="39" t="s">
        <v>237</v>
      </c>
      <c r="E3" s="47"/>
    </row>
    <row r="4" spans="1:5" ht="12.75">
      <c r="A4" s="18"/>
      <c r="B4" s="18"/>
      <c r="C4" s="18"/>
      <c r="D4" s="39" t="s">
        <v>268</v>
      </c>
      <c r="E4" s="47"/>
    </row>
    <row r="5" spans="1:6" ht="6" customHeight="1">
      <c r="A5" s="18"/>
      <c r="B5" s="18"/>
      <c r="C5" s="18"/>
      <c r="D5" s="18"/>
      <c r="E5" s="46"/>
      <c r="F5" s="18"/>
    </row>
    <row r="6" spans="1:7" ht="20.25" customHeight="1">
      <c r="A6" s="19" t="s">
        <v>260</v>
      </c>
      <c r="B6" s="19"/>
      <c r="C6" s="18"/>
      <c r="D6" s="18"/>
      <c r="E6" s="46"/>
      <c r="F6" s="18"/>
      <c r="G6" s="11"/>
    </row>
    <row r="7" spans="1:6" ht="10.5" customHeight="1" hidden="1">
      <c r="A7" s="18"/>
      <c r="B7" s="18"/>
      <c r="C7" s="18"/>
      <c r="D7" s="18"/>
      <c r="E7" s="46"/>
      <c r="F7" s="18"/>
    </row>
    <row r="8" spans="1:6" ht="12.75" hidden="1">
      <c r="A8" s="18"/>
      <c r="B8" s="18"/>
      <c r="C8" s="18"/>
      <c r="D8" s="18"/>
      <c r="E8" s="46"/>
      <c r="F8" s="18"/>
    </row>
    <row r="9" spans="1:6" ht="2.25" customHeight="1" hidden="1">
      <c r="A9" s="18"/>
      <c r="B9" s="18"/>
      <c r="C9" s="18"/>
      <c r="D9" s="18"/>
      <c r="E9" s="46"/>
      <c r="F9" s="18"/>
    </row>
    <row r="10" spans="1:6" ht="12.75" hidden="1">
      <c r="A10" s="18"/>
      <c r="B10" s="18"/>
      <c r="C10" s="18"/>
      <c r="D10" s="18"/>
      <c r="E10" s="46"/>
      <c r="F10" s="18"/>
    </row>
    <row r="11" spans="1:6" ht="12.75" hidden="1">
      <c r="A11" s="18"/>
      <c r="B11" s="18"/>
      <c r="C11" s="18"/>
      <c r="D11" s="18"/>
      <c r="E11" s="46"/>
      <c r="F11" s="18"/>
    </row>
    <row r="12" spans="1:6" ht="36">
      <c r="A12" s="8" t="s">
        <v>14</v>
      </c>
      <c r="B12" s="7" t="s">
        <v>33</v>
      </c>
      <c r="C12" s="8" t="s">
        <v>13</v>
      </c>
      <c r="D12" s="82" t="s">
        <v>16</v>
      </c>
      <c r="E12" s="80" t="s">
        <v>32</v>
      </c>
      <c r="F12" s="78" t="s">
        <v>17</v>
      </c>
    </row>
    <row r="13" spans="1:6" ht="27.75" customHeight="1">
      <c r="A13" s="10" t="s">
        <v>15</v>
      </c>
      <c r="B13" s="9"/>
      <c r="C13" s="10"/>
      <c r="D13" s="83"/>
      <c r="E13" s="81"/>
      <c r="F13" s="79"/>
    </row>
    <row r="14" spans="1:6" ht="15.75" customHeight="1">
      <c r="A14" s="20" t="s">
        <v>45</v>
      </c>
      <c r="B14" s="21" t="s">
        <v>34</v>
      </c>
      <c r="C14" s="5" t="s">
        <v>39</v>
      </c>
      <c r="D14" s="22">
        <v>6858200</v>
      </c>
      <c r="E14" s="48">
        <v>1196772.09</v>
      </c>
      <c r="F14" s="22">
        <v>5661495.91</v>
      </c>
    </row>
    <row r="15" spans="1:6" ht="14.25" customHeight="1">
      <c r="A15" s="20" t="s">
        <v>44</v>
      </c>
      <c r="B15" s="23"/>
      <c r="C15" s="5"/>
      <c r="D15" s="22">
        <v>1700000</v>
      </c>
      <c r="E15" s="22">
        <v>579647.09</v>
      </c>
      <c r="F15" s="22">
        <v>1120352.91</v>
      </c>
    </row>
    <row r="16" spans="1:6" ht="130.5" customHeight="1">
      <c r="A16" s="24" t="s">
        <v>48</v>
      </c>
      <c r="B16" s="21"/>
      <c r="C16" s="1" t="s">
        <v>58</v>
      </c>
      <c r="D16" s="25">
        <v>94000</v>
      </c>
      <c r="E16" s="25">
        <v>35861.69</v>
      </c>
      <c r="F16" s="42">
        <f>D16-E16</f>
        <v>58138.31</v>
      </c>
    </row>
    <row r="17" spans="1:6" ht="131.25" customHeight="1">
      <c r="A17" s="24" t="s">
        <v>78</v>
      </c>
      <c r="B17" s="21"/>
      <c r="C17" s="1" t="s">
        <v>68</v>
      </c>
      <c r="D17" s="25"/>
      <c r="E17" s="25"/>
      <c r="F17" s="42">
        <f aca="true" t="shared" si="0" ref="F17:F43">D17-E17</f>
        <v>0</v>
      </c>
    </row>
    <row r="18" spans="1:6" ht="119.25" customHeight="1">
      <c r="A18" s="24" t="s">
        <v>69</v>
      </c>
      <c r="B18" s="21"/>
      <c r="C18" s="1" t="s">
        <v>79</v>
      </c>
      <c r="D18" s="25"/>
      <c r="E18" s="25"/>
      <c r="F18" s="42">
        <f t="shared" si="0"/>
        <v>0</v>
      </c>
    </row>
    <row r="19" spans="1:6" ht="119.25" customHeight="1">
      <c r="A19" s="24" t="s">
        <v>80</v>
      </c>
      <c r="B19" s="21"/>
      <c r="C19" s="1" t="s">
        <v>70</v>
      </c>
      <c r="D19" s="25"/>
      <c r="E19" s="25"/>
      <c r="F19" s="42">
        <f t="shared" si="0"/>
        <v>0</v>
      </c>
    </row>
    <row r="20" spans="1:6" ht="25.5" customHeight="1">
      <c r="A20" s="24" t="s">
        <v>219</v>
      </c>
      <c r="B20" s="21"/>
      <c r="C20" s="1" t="s">
        <v>220</v>
      </c>
      <c r="D20" s="25">
        <v>4000</v>
      </c>
      <c r="E20" s="25">
        <v>13442.4</v>
      </c>
      <c r="F20" s="42">
        <f>D20-E20</f>
        <v>-9442.4</v>
      </c>
    </row>
    <row r="21" spans="1:6" ht="24.75" customHeight="1">
      <c r="A21" s="24" t="s">
        <v>49</v>
      </c>
      <c r="B21" s="21"/>
      <c r="C21" s="1" t="s">
        <v>10</v>
      </c>
      <c r="D21" s="25">
        <v>50000</v>
      </c>
      <c r="E21" s="25">
        <v>1494.33</v>
      </c>
      <c r="F21" s="42">
        <f t="shared" si="0"/>
        <v>48505.67</v>
      </c>
    </row>
    <row r="22" spans="1:6" ht="52.5" customHeight="1">
      <c r="A22" s="24" t="s">
        <v>208</v>
      </c>
      <c r="B22" s="21"/>
      <c r="C22" s="1" t="s">
        <v>206</v>
      </c>
      <c r="D22" s="25">
        <v>368000</v>
      </c>
      <c r="E22" s="25">
        <v>479273.07</v>
      </c>
      <c r="F22" s="42">
        <f t="shared" si="0"/>
        <v>-111273.07</v>
      </c>
    </row>
    <row r="23" spans="1:6" ht="53.25" customHeight="1">
      <c r="A23" s="24" t="s">
        <v>209</v>
      </c>
      <c r="B23" s="21"/>
      <c r="C23" s="1" t="s">
        <v>207</v>
      </c>
      <c r="D23" s="25">
        <v>1184000</v>
      </c>
      <c r="E23" s="25">
        <v>49575.6</v>
      </c>
      <c r="F23" s="42">
        <f t="shared" si="0"/>
        <v>1134424.4</v>
      </c>
    </row>
    <row r="24" spans="1:6" ht="62.25" customHeight="1">
      <c r="A24" s="24" t="s">
        <v>73</v>
      </c>
      <c r="B24" s="21"/>
      <c r="C24" s="1" t="s">
        <v>74</v>
      </c>
      <c r="D24" s="25"/>
      <c r="E24" s="25"/>
      <c r="F24" s="42">
        <f t="shared" si="0"/>
        <v>0</v>
      </c>
    </row>
    <row r="25" spans="1:6" ht="103.5" customHeight="1">
      <c r="A25" s="24" t="s">
        <v>50</v>
      </c>
      <c r="B25" s="21"/>
      <c r="C25" s="1" t="s">
        <v>221</v>
      </c>
      <c r="D25" s="25">
        <v>117000</v>
      </c>
      <c r="E25" s="25">
        <v>28125</v>
      </c>
      <c r="F25" s="42">
        <f t="shared" si="0"/>
        <v>88875</v>
      </c>
    </row>
    <row r="26" spans="1:6" ht="78" customHeight="1">
      <c r="A26" s="26" t="s">
        <v>51</v>
      </c>
      <c r="B26" s="21"/>
      <c r="C26" s="1" t="s">
        <v>11</v>
      </c>
      <c r="D26" s="25">
        <v>57000</v>
      </c>
      <c r="E26" s="25">
        <v>2720</v>
      </c>
      <c r="F26" s="42">
        <f t="shared" si="0"/>
        <v>54280</v>
      </c>
    </row>
    <row r="27" spans="1:6" ht="55.5" customHeight="1">
      <c r="A27" s="24" t="s">
        <v>52</v>
      </c>
      <c r="B27" s="21"/>
      <c r="C27" s="1" t="s">
        <v>59</v>
      </c>
      <c r="D27" s="25"/>
      <c r="E27" s="25"/>
      <c r="F27" s="42">
        <f t="shared" si="0"/>
        <v>0</v>
      </c>
    </row>
    <row r="28" spans="1:6" ht="53.25" customHeight="1">
      <c r="A28" s="24" t="s">
        <v>212</v>
      </c>
      <c r="B28" s="21"/>
      <c r="C28" s="1" t="s">
        <v>211</v>
      </c>
      <c r="D28" s="25"/>
      <c r="E28" s="25"/>
      <c r="F28" s="42">
        <f t="shared" si="0"/>
        <v>0</v>
      </c>
    </row>
    <row r="29" spans="1:6" ht="53.25" customHeight="1">
      <c r="A29" s="24" t="s">
        <v>210</v>
      </c>
      <c r="B29" s="21"/>
      <c r="C29" s="1" t="s">
        <v>81</v>
      </c>
      <c r="D29" s="25"/>
      <c r="E29" s="25"/>
      <c r="F29" s="42">
        <f t="shared" si="0"/>
        <v>0</v>
      </c>
    </row>
    <row r="30" spans="1:6" ht="17.25" customHeight="1">
      <c r="A30" s="24" t="s">
        <v>65</v>
      </c>
      <c r="B30" s="21"/>
      <c r="C30" s="1" t="s">
        <v>66</v>
      </c>
      <c r="D30" s="25"/>
      <c r="E30" s="25"/>
      <c r="F30" s="42">
        <f t="shared" si="0"/>
        <v>0</v>
      </c>
    </row>
    <row r="31" spans="1:6" ht="54.75" customHeight="1">
      <c r="A31" s="24" t="s">
        <v>71</v>
      </c>
      <c r="B31" s="21"/>
      <c r="C31" s="1" t="s">
        <v>72</v>
      </c>
      <c r="D31" s="25">
        <v>0</v>
      </c>
      <c r="E31" s="25">
        <v>0</v>
      </c>
      <c r="F31" s="42">
        <f t="shared" si="0"/>
        <v>0</v>
      </c>
    </row>
    <row r="32" spans="1:6" ht="12" customHeight="1">
      <c r="A32" s="24" t="s">
        <v>30</v>
      </c>
      <c r="B32" s="21"/>
      <c r="C32" s="1" t="s">
        <v>29</v>
      </c>
      <c r="D32" s="25">
        <v>37000</v>
      </c>
      <c r="E32" s="25">
        <v>1880</v>
      </c>
      <c r="F32" s="42">
        <f t="shared" si="0"/>
        <v>35120</v>
      </c>
    </row>
    <row r="33" spans="1:6" ht="24.75" customHeight="1">
      <c r="A33" s="24" t="s">
        <v>53</v>
      </c>
      <c r="B33" s="21"/>
      <c r="C33" s="1" t="s">
        <v>12</v>
      </c>
      <c r="D33" s="25">
        <v>0</v>
      </c>
      <c r="E33" s="25"/>
      <c r="F33" s="42">
        <f t="shared" si="0"/>
        <v>0</v>
      </c>
    </row>
    <row r="34" spans="1:6" ht="16.5" customHeight="1">
      <c r="A34" s="27" t="s">
        <v>46</v>
      </c>
      <c r="B34" s="23"/>
      <c r="C34" s="5" t="s">
        <v>47</v>
      </c>
      <c r="D34" s="28">
        <v>4947200</v>
      </c>
      <c r="E34" s="28">
        <v>584400</v>
      </c>
      <c r="F34" s="28">
        <v>0</v>
      </c>
    </row>
    <row r="35" spans="1:6" ht="26.25" customHeight="1">
      <c r="A35" s="71" t="s">
        <v>54</v>
      </c>
      <c r="B35" s="21"/>
      <c r="C35" s="1" t="s">
        <v>240</v>
      </c>
      <c r="D35" s="29">
        <v>153000</v>
      </c>
      <c r="E35" s="29">
        <v>39000</v>
      </c>
      <c r="F35" s="42">
        <f t="shared" si="0"/>
        <v>114000</v>
      </c>
    </row>
    <row r="36" spans="1:6" ht="59.25" customHeight="1">
      <c r="A36" s="71" t="s">
        <v>55</v>
      </c>
      <c r="B36" s="21"/>
      <c r="C36" s="1" t="s">
        <v>215</v>
      </c>
      <c r="D36" s="29">
        <v>80800</v>
      </c>
      <c r="E36" s="29">
        <v>20200</v>
      </c>
      <c r="F36" s="42">
        <f t="shared" si="0"/>
        <v>60600</v>
      </c>
    </row>
    <row r="37" spans="1:6" ht="15.75" customHeight="1">
      <c r="A37" s="71" t="s">
        <v>216</v>
      </c>
      <c r="B37" s="21"/>
      <c r="C37" s="1" t="s">
        <v>217</v>
      </c>
      <c r="D37" s="29">
        <v>0</v>
      </c>
      <c r="E37" s="29">
        <v>0</v>
      </c>
      <c r="F37" s="42">
        <f t="shared" si="0"/>
        <v>0</v>
      </c>
    </row>
    <row r="38" spans="1:6" ht="13.5" customHeight="1">
      <c r="A38" s="72" t="s">
        <v>63</v>
      </c>
      <c r="B38" s="21"/>
      <c r="C38" s="16" t="s">
        <v>232</v>
      </c>
      <c r="D38" s="29"/>
      <c r="E38" s="29"/>
      <c r="F38" s="42"/>
    </row>
    <row r="39" spans="1:6" ht="15.75" customHeight="1">
      <c r="A39" s="73" t="s">
        <v>57</v>
      </c>
      <c r="B39" s="21"/>
      <c r="C39" s="16" t="s">
        <v>234</v>
      </c>
      <c r="D39" s="30">
        <v>878400</v>
      </c>
      <c r="E39" s="30">
        <v>29000</v>
      </c>
      <c r="F39" s="42">
        <v>0</v>
      </c>
    </row>
    <row r="40" spans="1:6" ht="15.75" customHeight="1">
      <c r="A40" s="73" t="s">
        <v>57</v>
      </c>
      <c r="B40" s="21"/>
      <c r="C40" s="16" t="s">
        <v>233</v>
      </c>
      <c r="D40" s="30"/>
      <c r="E40" s="30"/>
      <c r="F40" s="42">
        <f t="shared" si="0"/>
        <v>0</v>
      </c>
    </row>
    <row r="41" spans="1:6" ht="12.75" customHeight="1">
      <c r="A41" s="73" t="s">
        <v>235</v>
      </c>
      <c r="B41" s="21"/>
      <c r="C41" s="16" t="s">
        <v>236</v>
      </c>
      <c r="D41" s="30">
        <v>3835000</v>
      </c>
      <c r="E41" s="30">
        <v>496200</v>
      </c>
      <c r="F41" s="42">
        <f t="shared" si="0"/>
        <v>3338800</v>
      </c>
    </row>
    <row r="42" spans="1:6" ht="21.75" customHeight="1">
      <c r="A42" s="74" t="s">
        <v>241</v>
      </c>
      <c r="B42" s="75"/>
      <c r="C42" s="76" t="s">
        <v>242</v>
      </c>
      <c r="D42" s="77"/>
      <c r="E42" s="77"/>
      <c r="F42" s="42">
        <v>0</v>
      </c>
    </row>
    <row r="43" spans="1:6" ht="15" customHeight="1">
      <c r="A43" s="31" t="s">
        <v>60</v>
      </c>
      <c r="B43" s="32"/>
      <c r="C43" s="17" t="s">
        <v>61</v>
      </c>
      <c r="D43" s="33">
        <v>0</v>
      </c>
      <c r="E43" s="49">
        <v>0</v>
      </c>
      <c r="F43" s="42">
        <f t="shared" si="0"/>
        <v>0</v>
      </c>
    </row>
    <row r="44" spans="1:6" ht="24.75" customHeight="1">
      <c r="A44" s="34" t="s">
        <v>62</v>
      </c>
      <c r="B44" s="23"/>
      <c r="C44" s="5"/>
      <c r="D44" s="35">
        <v>6858200</v>
      </c>
      <c r="E44" s="35">
        <v>1196772.09</v>
      </c>
      <c r="F44" s="35">
        <f>F14</f>
        <v>5661495.91</v>
      </c>
    </row>
    <row r="45" spans="1:6" ht="36">
      <c r="A45" s="8" t="s">
        <v>18</v>
      </c>
      <c r="B45" s="7" t="s">
        <v>33</v>
      </c>
      <c r="C45" s="8" t="s">
        <v>36</v>
      </c>
      <c r="D45" s="82" t="s">
        <v>16</v>
      </c>
      <c r="E45" s="80" t="s">
        <v>32</v>
      </c>
      <c r="F45" s="78" t="s">
        <v>17</v>
      </c>
    </row>
    <row r="46" spans="1:6" ht="44.25" customHeight="1">
      <c r="A46" s="10" t="s">
        <v>35</v>
      </c>
      <c r="B46" s="9"/>
      <c r="C46" s="10" t="s">
        <v>37</v>
      </c>
      <c r="D46" s="83"/>
      <c r="E46" s="81"/>
      <c r="F46" s="79"/>
    </row>
    <row r="47" spans="1:6" ht="17.25" customHeight="1">
      <c r="A47" s="10" t="s">
        <v>38</v>
      </c>
      <c r="B47" s="9">
        <v>200</v>
      </c>
      <c r="C47" s="10" t="s">
        <v>39</v>
      </c>
      <c r="D47" s="63">
        <v>7482862.3</v>
      </c>
      <c r="E47" s="63">
        <v>1014391.85</v>
      </c>
      <c r="F47" s="43">
        <v>6468470.45</v>
      </c>
    </row>
    <row r="48" spans="1:6" ht="15.75" customHeight="1">
      <c r="A48" s="10" t="s">
        <v>40</v>
      </c>
      <c r="B48" s="9"/>
      <c r="C48" s="10" t="s">
        <v>84</v>
      </c>
      <c r="D48" s="63">
        <v>3090947</v>
      </c>
      <c r="E48" s="63">
        <v>653990.45</v>
      </c>
      <c r="F48" s="43">
        <f aca="true" t="shared" si="1" ref="F48:F126">D48-E48</f>
        <v>2436956.55</v>
      </c>
    </row>
    <row r="49" spans="1:6" ht="13.5" customHeight="1">
      <c r="A49" s="12" t="s">
        <v>19</v>
      </c>
      <c r="B49" s="13"/>
      <c r="C49" s="12" t="s">
        <v>85</v>
      </c>
      <c r="D49" s="64">
        <v>7188062.3</v>
      </c>
      <c r="E49" s="64">
        <v>994068.75</v>
      </c>
      <c r="F49" s="14">
        <v>0</v>
      </c>
    </row>
    <row r="50" spans="1:6" ht="24" customHeight="1">
      <c r="A50" s="2" t="s">
        <v>0</v>
      </c>
      <c r="B50" s="13"/>
      <c r="C50" s="12" t="s">
        <v>86</v>
      </c>
      <c r="D50" s="64">
        <v>2908009.3</v>
      </c>
      <c r="E50" s="64">
        <v>710013.28</v>
      </c>
      <c r="F50" s="14">
        <v>0</v>
      </c>
    </row>
    <row r="51" spans="1:6" ht="13.5" customHeight="1">
      <c r="A51" s="2" t="s">
        <v>1</v>
      </c>
      <c r="B51" s="13"/>
      <c r="C51" s="12" t="s">
        <v>87</v>
      </c>
      <c r="D51" s="64">
        <v>2237834.3</v>
      </c>
      <c r="E51" s="64">
        <v>548501.15</v>
      </c>
      <c r="F51" s="14">
        <v>0</v>
      </c>
    </row>
    <row r="52" spans="1:6" ht="12.75" customHeight="1">
      <c r="A52" s="2" t="s">
        <v>41</v>
      </c>
      <c r="B52" s="13"/>
      <c r="C52" s="12" t="s">
        <v>88</v>
      </c>
      <c r="D52" s="64">
        <v>1500</v>
      </c>
      <c r="E52" s="64">
        <v>0</v>
      </c>
      <c r="F52" s="42">
        <f t="shared" si="1"/>
        <v>1500</v>
      </c>
    </row>
    <row r="53" spans="1:6" ht="15" customHeight="1">
      <c r="A53" s="2" t="s">
        <v>2</v>
      </c>
      <c r="B53" s="13"/>
      <c r="C53" s="12" t="s">
        <v>90</v>
      </c>
      <c r="D53" s="64">
        <v>668675</v>
      </c>
      <c r="E53" s="64">
        <v>161512.13</v>
      </c>
      <c r="F53" s="14">
        <v>0</v>
      </c>
    </row>
    <row r="54" spans="1:6" ht="14.25" customHeight="1">
      <c r="A54" s="2" t="s">
        <v>3</v>
      </c>
      <c r="B54" s="13"/>
      <c r="C54" s="12" t="s">
        <v>92</v>
      </c>
      <c r="D54" s="64">
        <v>4053615.3</v>
      </c>
      <c r="E54" s="64">
        <v>263003.02</v>
      </c>
      <c r="F54" s="14">
        <v>0</v>
      </c>
    </row>
    <row r="55" spans="1:6" ht="11.25" customHeight="1">
      <c r="A55" s="2" t="s">
        <v>4</v>
      </c>
      <c r="B55" s="13"/>
      <c r="C55" s="12" t="s">
        <v>94</v>
      </c>
      <c r="D55" s="64">
        <v>153500</v>
      </c>
      <c r="E55" s="64">
        <v>20040.32</v>
      </c>
      <c r="F55" s="42">
        <f t="shared" si="1"/>
        <v>133459.68</v>
      </c>
    </row>
    <row r="56" spans="1:6" ht="12" customHeight="1">
      <c r="A56" s="2" t="s">
        <v>42</v>
      </c>
      <c r="B56" s="13"/>
      <c r="C56" s="12" t="s">
        <v>95</v>
      </c>
      <c r="D56" s="64">
        <v>0</v>
      </c>
      <c r="E56" s="64">
        <v>0</v>
      </c>
      <c r="F56" s="42">
        <f t="shared" si="1"/>
        <v>0</v>
      </c>
    </row>
    <row r="57" spans="1:6" ht="15" customHeight="1">
      <c r="A57" s="2" t="s">
        <v>5</v>
      </c>
      <c r="B57" s="13"/>
      <c r="C57" s="12" t="s">
        <v>97</v>
      </c>
      <c r="D57" s="64">
        <v>313250</v>
      </c>
      <c r="E57" s="64">
        <v>84825</v>
      </c>
      <c r="F57" s="42">
        <f t="shared" si="1"/>
        <v>228425</v>
      </c>
    </row>
    <row r="58" spans="1:6" ht="13.5" customHeight="1">
      <c r="A58" s="2" t="s">
        <v>6</v>
      </c>
      <c r="B58" s="13"/>
      <c r="C58" s="12" t="s">
        <v>89</v>
      </c>
      <c r="D58" s="64">
        <v>3165362.3</v>
      </c>
      <c r="E58" s="64">
        <v>82617.15</v>
      </c>
      <c r="F58" s="42">
        <f t="shared" si="1"/>
        <v>3082745.15</v>
      </c>
    </row>
    <row r="59" spans="1:6" ht="15" customHeight="1">
      <c r="A59" s="2" t="s">
        <v>7</v>
      </c>
      <c r="B59" s="13"/>
      <c r="C59" s="12" t="s">
        <v>98</v>
      </c>
      <c r="D59" s="64">
        <v>416503</v>
      </c>
      <c r="E59" s="64">
        <v>75520.55</v>
      </c>
      <c r="F59" s="42">
        <f t="shared" si="1"/>
        <v>340982.45</v>
      </c>
    </row>
    <row r="60" spans="1:6" ht="15" customHeight="1">
      <c r="A60" s="2" t="s">
        <v>262</v>
      </c>
      <c r="B60" s="13"/>
      <c r="C60" s="12" t="s">
        <v>261</v>
      </c>
      <c r="D60" s="64">
        <v>5000</v>
      </c>
      <c r="E60" s="64"/>
      <c r="F60" s="42"/>
    </row>
    <row r="61" spans="1:6" ht="25.5" customHeight="1">
      <c r="A61" s="2" t="s">
        <v>245</v>
      </c>
      <c r="B61" s="13"/>
      <c r="C61" s="12" t="s">
        <v>252</v>
      </c>
      <c r="D61" s="64">
        <v>0</v>
      </c>
      <c r="E61" s="64">
        <v>0</v>
      </c>
      <c r="F61" s="42">
        <f t="shared" si="1"/>
        <v>0</v>
      </c>
    </row>
    <row r="62" spans="1:6" ht="25.5" customHeight="1">
      <c r="A62" s="2" t="s">
        <v>246</v>
      </c>
      <c r="B62" s="13"/>
      <c r="C62" s="12" t="s">
        <v>253</v>
      </c>
      <c r="D62" s="64">
        <v>0</v>
      </c>
      <c r="E62" s="64">
        <v>0</v>
      </c>
      <c r="F62" s="42">
        <f t="shared" si="1"/>
        <v>0</v>
      </c>
    </row>
    <row r="63" spans="1:6" ht="36" customHeight="1">
      <c r="A63" s="2" t="s">
        <v>247</v>
      </c>
      <c r="B63" s="13"/>
      <c r="C63" s="12" t="s">
        <v>254</v>
      </c>
      <c r="D63" s="64">
        <v>28000</v>
      </c>
      <c r="E63" s="64">
        <v>0</v>
      </c>
      <c r="F63" s="42">
        <f t="shared" si="1"/>
        <v>28000</v>
      </c>
    </row>
    <row r="64" spans="1:6" ht="36" customHeight="1">
      <c r="A64" s="2" t="s">
        <v>248</v>
      </c>
      <c r="B64" s="13"/>
      <c r="C64" s="12" t="s">
        <v>255</v>
      </c>
      <c r="D64" s="64">
        <v>38000</v>
      </c>
      <c r="E64" s="64">
        <v>0</v>
      </c>
      <c r="F64" s="42">
        <f t="shared" si="1"/>
        <v>38000</v>
      </c>
    </row>
    <row r="65" spans="1:6" ht="36" customHeight="1">
      <c r="A65" s="2" t="s">
        <v>249</v>
      </c>
      <c r="B65" s="13"/>
      <c r="C65" s="12" t="s">
        <v>256</v>
      </c>
      <c r="D65" s="64">
        <v>67437.7</v>
      </c>
      <c r="E65" s="64">
        <v>20496.45</v>
      </c>
      <c r="F65" s="42">
        <f t="shared" si="1"/>
        <v>46941.25</v>
      </c>
    </row>
    <row r="66" spans="1:6" ht="57.75" customHeight="1">
      <c r="A66" s="2" t="s">
        <v>250</v>
      </c>
      <c r="B66" s="13"/>
      <c r="C66" s="12" t="s">
        <v>257</v>
      </c>
      <c r="D66" s="64">
        <v>64000</v>
      </c>
      <c r="E66" s="64">
        <v>17058.75</v>
      </c>
      <c r="F66" s="42">
        <f t="shared" si="1"/>
        <v>46941.25</v>
      </c>
    </row>
    <row r="67" spans="1:6" ht="40.5" customHeight="1">
      <c r="A67" s="2" t="s">
        <v>251</v>
      </c>
      <c r="B67" s="13"/>
      <c r="C67" s="12" t="s">
        <v>259</v>
      </c>
      <c r="D67" s="64">
        <v>3437.7</v>
      </c>
      <c r="E67" s="64">
        <v>3437.7</v>
      </c>
      <c r="F67" s="42">
        <f t="shared" si="1"/>
        <v>0</v>
      </c>
    </row>
    <row r="68" spans="1:6" ht="14.25" customHeight="1">
      <c r="A68" s="2" t="s">
        <v>8</v>
      </c>
      <c r="B68" s="13"/>
      <c r="C68" s="12" t="s">
        <v>99</v>
      </c>
      <c r="D68" s="64">
        <v>121000</v>
      </c>
      <c r="E68" s="64">
        <v>556</v>
      </c>
      <c r="F68" s="42">
        <f t="shared" si="1"/>
        <v>120444</v>
      </c>
    </row>
    <row r="69" spans="1:6" ht="22.5" customHeight="1">
      <c r="A69" s="2" t="s">
        <v>20</v>
      </c>
      <c r="B69" s="13"/>
      <c r="C69" s="12" t="s">
        <v>91</v>
      </c>
      <c r="D69" s="64">
        <v>294800</v>
      </c>
      <c r="E69" s="64">
        <v>20323.1</v>
      </c>
      <c r="F69" s="14">
        <v>0</v>
      </c>
    </row>
    <row r="70" spans="1:6" ht="13.5" customHeight="1">
      <c r="A70" s="2" t="s">
        <v>28</v>
      </c>
      <c r="B70" s="13"/>
      <c r="C70" s="12" t="s">
        <v>96</v>
      </c>
      <c r="D70" s="64">
        <v>3000</v>
      </c>
      <c r="E70" s="64">
        <v>0</v>
      </c>
      <c r="F70" s="42">
        <f t="shared" si="1"/>
        <v>3000</v>
      </c>
    </row>
    <row r="71" spans="1:6" ht="22.5" customHeight="1">
      <c r="A71" s="2" t="s">
        <v>9</v>
      </c>
      <c r="B71" s="13"/>
      <c r="C71" s="12" t="s">
        <v>100</v>
      </c>
      <c r="D71" s="64">
        <v>291800</v>
      </c>
      <c r="E71" s="64">
        <v>20323.1</v>
      </c>
      <c r="F71" s="42">
        <f t="shared" si="1"/>
        <v>271476.9</v>
      </c>
    </row>
    <row r="72" spans="1:6" s="61" customFormat="1" ht="13.5" customHeight="1">
      <c r="A72" s="55" t="s">
        <v>226</v>
      </c>
      <c r="B72" s="58"/>
      <c r="C72" s="59" t="s">
        <v>227</v>
      </c>
      <c r="D72" s="65">
        <v>629000</v>
      </c>
      <c r="E72" s="65">
        <v>137213.48</v>
      </c>
      <c r="F72" s="60">
        <v>0</v>
      </c>
    </row>
    <row r="73" spans="1:6" ht="30" customHeight="1">
      <c r="A73" s="2" t="s">
        <v>0</v>
      </c>
      <c r="B73" s="13"/>
      <c r="C73" s="12" t="s">
        <v>223</v>
      </c>
      <c r="D73" s="64">
        <v>629000</v>
      </c>
      <c r="E73" s="64">
        <v>137213.48</v>
      </c>
      <c r="F73" s="14">
        <v>0</v>
      </c>
    </row>
    <row r="74" spans="1:6" ht="22.5" customHeight="1">
      <c r="A74" s="2" t="s">
        <v>1</v>
      </c>
      <c r="B74" s="13"/>
      <c r="C74" s="12" t="s">
        <v>224</v>
      </c>
      <c r="D74" s="64">
        <v>483000</v>
      </c>
      <c r="E74" s="64">
        <v>105396</v>
      </c>
      <c r="F74" s="42">
        <v>0</v>
      </c>
    </row>
    <row r="75" spans="1:6" ht="22.5" customHeight="1">
      <c r="A75" s="2" t="s">
        <v>2</v>
      </c>
      <c r="B75" s="13"/>
      <c r="C75" s="12" t="s">
        <v>225</v>
      </c>
      <c r="D75" s="64">
        <v>146000</v>
      </c>
      <c r="E75" s="64">
        <v>31817.48</v>
      </c>
      <c r="F75" s="42">
        <f t="shared" si="1"/>
        <v>114182.52</v>
      </c>
    </row>
    <row r="76" spans="1:6" s="44" customFormat="1" ht="27" customHeight="1">
      <c r="A76" s="55" t="s">
        <v>75</v>
      </c>
      <c r="B76" s="58"/>
      <c r="C76" s="59" t="s">
        <v>101</v>
      </c>
      <c r="D76" s="65">
        <v>1842900</v>
      </c>
      <c r="E76" s="65">
        <v>389544.4</v>
      </c>
      <c r="F76" s="60">
        <v>0</v>
      </c>
    </row>
    <row r="77" spans="1:6" ht="14.25" customHeight="1">
      <c r="A77" s="12" t="s">
        <v>19</v>
      </c>
      <c r="B77" s="13"/>
      <c r="C77" s="12" t="s">
        <v>93</v>
      </c>
      <c r="D77" s="64">
        <v>968000</v>
      </c>
      <c r="E77" s="64">
        <v>237060.92</v>
      </c>
      <c r="F77" s="14">
        <v>0</v>
      </c>
    </row>
    <row r="78" spans="1:6" ht="24" customHeight="1">
      <c r="A78" s="2" t="s">
        <v>0</v>
      </c>
      <c r="B78" s="13"/>
      <c r="C78" s="12" t="s">
        <v>102</v>
      </c>
      <c r="D78" s="64">
        <v>673272.66</v>
      </c>
      <c r="E78" s="64">
        <v>192515.26</v>
      </c>
      <c r="F78" s="14">
        <v>0</v>
      </c>
    </row>
    <row r="79" spans="1:6" ht="12.75" customHeight="1">
      <c r="A79" s="2" t="s">
        <v>1</v>
      </c>
      <c r="B79" s="13"/>
      <c r="C79" s="12" t="s">
        <v>103</v>
      </c>
      <c r="D79" s="64">
        <v>517272.66</v>
      </c>
      <c r="E79" s="64">
        <v>150625.83</v>
      </c>
      <c r="F79" s="42">
        <f t="shared" si="1"/>
        <v>366646.82999999996</v>
      </c>
    </row>
    <row r="80" spans="1:6" ht="12" customHeight="1">
      <c r="A80" s="2" t="s">
        <v>41</v>
      </c>
      <c r="B80" s="13"/>
      <c r="C80" s="12" t="s">
        <v>104</v>
      </c>
      <c r="D80" s="64">
        <v>0</v>
      </c>
      <c r="E80" s="64">
        <v>0</v>
      </c>
      <c r="F80" s="42">
        <f t="shared" si="1"/>
        <v>0</v>
      </c>
    </row>
    <row r="81" spans="1:6" ht="12.75" customHeight="1">
      <c r="A81" s="2" t="s">
        <v>2</v>
      </c>
      <c r="B81" s="13"/>
      <c r="C81" s="12" t="s">
        <v>105</v>
      </c>
      <c r="D81" s="64">
        <v>156000</v>
      </c>
      <c r="E81" s="64">
        <v>41889.43</v>
      </c>
      <c r="F81" s="42">
        <f t="shared" si="1"/>
        <v>114110.57</v>
      </c>
    </row>
    <row r="82" spans="1:6" ht="14.25" customHeight="1">
      <c r="A82" s="2" t="s">
        <v>3</v>
      </c>
      <c r="B82" s="13"/>
      <c r="C82" s="12" t="s">
        <v>106</v>
      </c>
      <c r="D82" s="64">
        <v>287000</v>
      </c>
      <c r="E82" s="64">
        <v>42262.32</v>
      </c>
      <c r="F82" s="14">
        <v>0</v>
      </c>
    </row>
    <row r="83" spans="1:6" ht="12" customHeight="1">
      <c r="A83" s="2" t="s">
        <v>4</v>
      </c>
      <c r="B83" s="13"/>
      <c r="C83" s="12" t="s">
        <v>107</v>
      </c>
      <c r="D83" s="64">
        <v>152000</v>
      </c>
      <c r="E83" s="64">
        <v>20040.32</v>
      </c>
      <c r="F83" s="42">
        <f t="shared" si="1"/>
        <v>131959.68</v>
      </c>
    </row>
    <row r="84" spans="1:6" ht="12" customHeight="1">
      <c r="A84" s="2" t="s">
        <v>64</v>
      </c>
      <c r="B84" s="13"/>
      <c r="C84" s="12" t="s">
        <v>111</v>
      </c>
      <c r="D84" s="64">
        <v>0</v>
      </c>
      <c r="E84" s="64">
        <v>0</v>
      </c>
      <c r="F84" s="42">
        <f t="shared" si="1"/>
        <v>0</v>
      </c>
    </row>
    <row r="85" spans="1:6" ht="15" customHeight="1">
      <c r="A85" s="2" t="s">
        <v>5</v>
      </c>
      <c r="B85" s="13"/>
      <c r="C85" s="12" t="s">
        <v>108</v>
      </c>
      <c r="D85" s="64">
        <v>24000</v>
      </c>
      <c r="E85" s="64">
        <v>7560</v>
      </c>
      <c r="F85" s="42">
        <f t="shared" si="1"/>
        <v>16440</v>
      </c>
    </row>
    <row r="86" spans="1:6" ht="12.75" customHeight="1">
      <c r="A86" s="2" t="s">
        <v>6</v>
      </c>
      <c r="B86" s="13"/>
      <c r="C86" s="12" t="s">
        <v>110</v>
      </c>
      <c r="D86" s="64">
        <v>25000</v>
      </c>
      <c r="E86" s="64">
        <v>8302</v>
      </c>
      <c r="F86" s="42">
        <f t="shared" si="1"/>
        <v>16698</v>
      </c>
    </row>
    <row r="87" spans="1:6" ht="13.5" customHeight="1">
      <c r="A87" s="2" t="s">
        <v>7</v>
      </c>
      <c r="B87" s="13"/>
      <c r="C87" s="12" t="s">
        <v>109</v>
      </c>
      <c r="D87" s="64">
        <v>81000</v>
      </c>
      <c r="E87" s="64">
        <v>6360</v>
      </c>
      <c r="F87" s="42">
        <f t="shared" si="1"/>
        <v>74640</v>
      </c>
    </row>
    <row r="88" spans="1:6" ht="13.5" customHeight="1">
      <c r="A88" s="2" t="s">
        <v>83</v>
      </c>
      <c r="B88" s="13"/>
      <c r="C88" s="12" t="s">
        <v>258</v>
      </c>
      <c r="D88" s="64">
        <v>1727.34</v>
      </c>
      <c r="E88" s="64">
        <v>1727.34</v>
      </c>
      <c r="F88" s="42">
        <f t="shared" si="1"/>
        <v>0</v>
      </c>
    </row>
    <row r="89" spans="1:6" ht="38.25" customHeight="1">
      <c r="A89" s="2" t="s">
        <v>251</v>
      </c>
      <c r="B89" s="13"/>
      <c r="C89" s="12" t="s">
        <v>259</v>
      </c>
      <c r="D89" s="64">
        <v>1727.34</v>
      </c>
      <c r="E89" s="64">
        <v>1727.34</v>
      </c>
      <c r="F89" s="42">
        <f t="shared" si="1"/>
        <v>0</v>
      </c>
    </row>
    <row r="90" spans="1:6" ht="13.5" customHeight="1">
      <c r="A90" s="2" t="s">
        <v>8</v>
      </c>
      <c r="B90" s="13"/>
      <c r="C90" s="12" t="s">
        <v>112</v>
      </c>
      <c r="D90" s="64">
        <v>6000</v>
      </c>
      <c r="E90" s="64">
        <v>566</v>
      </c>
      <c r="F90" s="42">
        <f t="shared" si="1"/>
        <v>5434</v>
      </c>
    </row>
    <row r="91" spans="1:6" ht="13.5" customHeight="1">
      <c r="A91" s="2" t="s">
        <v>20</v>
      </c>
      <c r="B91" s="13"/>
      <c r="C91" s="12" t="s">
        <v>113</v>
      </c>
      <c r="D91" s="64">
        <v>245900</v>
      </c>
      <c r="E91" s="64">
        <v>15270</v>
      </c>
      <c r="F91" s="14">
        <v>0</v>
      </c>
    </row>
    <row r="92" spans="1:6" ht="14.25" customHeight="1">
      <c r="A92" s="2" t="s">
        <v>28</v>
      </c>
      <c r="B92" s="13"/>
      <c r="C92" s="12" t="s">
        <v>114</v>
      </c>
      <c r="D92" s="64"/>
      <c r="E92" s="64">
        <v>0</v>
      </c>
      <c r="F92" s="42">
        <f t="shared" si="1"/>
        <v>0</v>
      </c>
    </row>
    <row r="93" spans="1:6" ht="24" customHeight="1">
      <c r="A93" s="2" t="s">
        <v>9</v>
      </c>
      <c r="B93" s="13"/>
      <c r="C93" s="12" t="s">
        <v>115</v>
      </c>
      <c r="D93" s="64">
        <v>245900</v>
      </c>
      <c r="E93" s="64">
        <v>15270</v>
      </c>
      <c r="F93" s="42">
        <f t="shared" si="1"/>
        <v>230630</v>
      </c>
    </row>
    <row r="94" spans="1:6" s="44" customFormat="1" ht="39" customHeight="1">
      <c r="A94" s="55" t="s">
        <v>21</v>
      </c>
      <c r="B94" s="55"/>
      <c r="C94" s="56" t="s">
        <v>116</v>
      </c>
      <c r="D94" s="66">
        <v>1137047</v>
      </c>
      <c r="E94" s="66">
        <v>264446.05</v>
      </c>
      <c r="F94" s="57">
        <f t="shared" si="1"/>
        <v>872600.95</v>
      </c>
    </row>
    <row r="95" spans="1:6" ht="12.75">
      <c r="A95" s="36" t="s">
        <v>19</v>
      </c>
      <c r="B95" s="3"/>
      <c r="C95" s="40" t="s">
        <v>222</v>
      </c>
      <c r="D95" s="67">
        <v>1137047</v>
      </c>
      <c r="E95" s="67">
        <v>264446.05</v>
      </c>
      <c r="F95" s="42">
        <f t="shared" si="1"/>
        <v>872600.95</v>
      </c>
    </row>
    <row r="96" spans="1:6" ht="36">
      <c r="A96" s="2" t="s">
        <v>0</v>
      </c>
      <c r="B96" s="3"/>
      <c r="C96" s="40" t="s">
        <v>117</v>
      </c>
      <c r="D96" s="67">
        <v>1095479.82</v>
      </c>
      <c r="E96" s="67">
        <v>256671.32</v>
      </c>
      <c r="F96" s="42">
        <f t="shared" si="1"/>
        <v>838808.5</v>
      </c>
    </row>
    <row r="97" spans="1:6" ht="12.75">
      <c r="A97" s="2" t="s">
        <v>1</v>
      </c>
      <c r="B97" s="3"/>
      <c r="C97" s="40" t="s">
        <v>118</v>
      </c>
      <c r="D97" s="67">
        <v>847479.82</v>
      </c>
      <c r="E97" s="67">
        <v>197538.29</v>
      </c>
      <c r="F97" s="42">
        <f t="shared" si="1"/>
        <v>649941.5299999999</v>
      </c>
    </row>
    <row r="98" spans="1:6" ht="24">
      <c r="A98" s="2" t="s">
        <v>2</v>
      </c>
      <c r="B98" s="3"/>
      <c r="C98" s="40" t="s">
        <v>119</v>
      </c>
      <c r="D98" s="67">
        <v>248000</v>
      </c>
      <c r="E98" s="67">
        <v>59133.03</v>
      </c>
      <c r="F98" s="42">
        <f t="shared" si="1"/>
        <v>188866.97</v>
      </c>
    </row>
    <row r="99" spans="1:6" ht="12.75">
      <c r="A99" s="36" t="s">
        <v>3</v>
      </c>
      <c r="B99" s="3"/>
      <c r="C99" s="40" t="s">
        <v>120</v>
      </c>
      <c r="D99" s="67">
        <v>40000</v>
      </c>
      <c r="E99" s="67">
        <v>7207.55</v>
      </c>
      <c r="F99" s="42">
        <f t="shared" si="1"/>
        <v>32792.45</v>
      </c>
    </row>
    <row r="100" spans="1:6" ht="24">
      <c r="A100" s="2" t="s">
        <v>6</v>
      </c>
      <c r="B100" s="3"/>
      <c r="C100" s="40" t="s">
        <v>121</v>
      </c>
      <c r="D100" s="67">
        <v>0</v>
      </c>
      <c r="E100" s="67">
        <v>0</v>
      </c>
      <c r="F100" s="42">
        <f t="shared" si="1"/>
        <v>0</v>
      </c>
    </row>
    <row r="101" spans="1:6" ht="12.75">
      <c r="A101" s="2" t="s">
        <v>7</v>
      </c>
      <c r="B101" s="3"/>
      <c r="C101" s="40" t="s">
        <v>122</v>
      </c>
      <c r="D101" s="67">
        <v>40000</v>
      </c>
      <c r="E101" s="67">
        <v>7207.55</v>
      </c>
      <c r="F101" s="42">
        <f t="shared" si="1"/>
        <v>32792.45</v>
      </c>
    </row>
    <row r="102" spans="1:6" ht="12.75">
      <c r="A102" s="2" t="s">
        <v>83</v>
      </c>
      <c r="B102" s="3"/>
      <c r="C102" s="40" t="s">
        <v>263</v>
      </c>
      <c r="D102" s="67">
        <v>567.18</v>
      </c>
      <c r="E102" s="67">
        <v>567.18</v>
      </c>
      <c r="F102" s="42">
        <f t="shared" si="1"/>
        <v>0</v>
      </c>
    </row>
    <row r="103" spans="1:6" ht="36">
      <c r="A103" s="2" t="s">
        <v>251</v>
      </c>
      <c r="B103" s="3"/>
      <c r="C103" s="40" t="s">
        <v>264</v>
      </c>
      <c r="D103" s="67">
        <v>567.18</v>
      </c>
      <c r="E103" s="67">
        <v>567.18</v>
      </c>
      <c r="F103" s="42">
        <f t="shared" si="1"/>
        <v>0</v>
      </c>
    </row>
    <row r="104" spans="1:6" ht="12.75" customHeight="1">
      <c r="A104" s="2" t="s">
        <v>8</v>
      </c>
      <c r="B104" s="3"/>
      <c r="C104" s="40" t="s">
        <v>123</v>
      </c>
      <c r="D104" s="67">
        <v>1000</v>
      </c>
      <c r="E104" s="67">
        <v>0</v>
      </c>
      <c r="F104" s="42">
        <f t="shared" si="1"/>
        <v>1000</v>
      </c>
    </row>
    <row r="105" spans="1:6" ht="24.75" customHeight="1">
      <c r="A105" s="2" t="s">
        <v>20</v>
      </c>
      <c r="B105" s="3"/>
      <c r="C105" s="40" t="s">
        <v>124</v>
      </c>
      <c r="D105" s="68">
        <v>0</v>
      </c>
      <c r="E105" s="68">
        <v>0</v>
      </c>
      <c r="F105" s="42">
        <f t="shared" si="1"/>
        <v>0</v>
      </c>
    </row>
    <row r="106" spans="1:6" ht="24.75" customHeight="1">
      <c r="A106" s="2" t="s">
        <v>28</v>
      </c>
      <c r="B106" s="3"/>
      <c r="C106" s="40" t="s">
        <v>228</v>
      </c>
      <c r="D106" s="67">
        <v>0</v>
      </c>
      <c r="E106" s="67">
        <v>0</v>
      </c>
      <c r="F106" s="42">
        <f t="shared" si="1"/>
        <v>0</v>
      </c>
    </row>
    <row r="107" spans="1:6" ht="24.75" customHeight="1">
      <c r="A107" s="2" t="s">
        <v>9</v>
      </c>
      <c r="B107" s="3"/>
      <c r="C107" s="40" t="s">
        <v>125</v>
      </c>
      <c r="D107" s="67">
        <v>0</v>
      </c>
      <c r="E107" s="67">
        <v>0</v>
      </c>
      <c r="F107" s="42">
        <f t="shared" si="1"/>
        <v>0</v>
      </c>
    </row>
    <row r="108" spans="1:6" s="54" customFormat="1" ht="12.75">
      <c r="A108" s="51" t="s">
        <v>23</v>
      </c>
      <c r="B108" s="52"/>
      <c r="C108" s="53" t="s">
        <v>126</v>
      </c>
      <c r="D108" s="69">
        <v>80800</v>
      </c>
      <c r="E108" s="69">
        <v>20200</v>
      </c>
      <c r="F108" s="45">
        <f t="shared" si="1"/>
        <v>60600</v>
      </c>
    </row>
    <row r="109" spans="1:6" ht="12.75">
      <c r="A109" s="2" t="s">
        <v>19</v>
      </c>
      <c r="B109" s="3"/>
      <c r="C109" s="41" t="s">
        <v>127</v>
      </c>
      <c r="D109" s="67">
        <v>78900</v>
      </c>
      <c r="E109" s="67">
        <v>18951.9</v>
      </c>
      <c r="F109" s="42">
        <f t="shared" si="1"/>
        <v>59948.1</v>
      </c>
    </row>
    <row r="110" spans="1:6" ht="21.75" customHeight="1">
      <c r="A110" s="2" t="s">
        <v>0</v>
      </c>
      <c r="B110" s="3"/>
      <c r="C110" s="41" t="s">
        <v>128</v>
      </c>
      <c r="D110" s="67">
        <v>77400</v>
      </c>
      <c r="E110" s="67">
        <v>18951.9</v>
      </c>
      <c r="F110" s="42">
        <f t="shared" si="1"/>
        <v>58448.1</v>
      </c>
    </row>
    <row r="111" spans="1:6" ht="17.25" customHeight="1">
      <c r="A111" s="2" t="s">
        <v>1</v>
      </c>
      <c r="B111" s="3"/>
      <c r="C111" s="41" t="s">
        <v>129</v>
      </c>
      <c r="D111" s="67">
        <v>58225</v>
      </c>
      <c r="E111" s="67">
        <v>14556</v>
      </c>
      <c r="F111" s="42">
        <f t="shared" si="1"/>
        <v>43669</v>
      </c>
    </row>
    <row r="112" spans="1:6" ht="17.25" customHeight="1">
      <c r="A112" s="2" t="s">
        <v>214</v>
      </c>
      <c r="B112" s="3"/>
      <c r="C112" s="41" t="s">
        <v>213</v>
      </c>
      <c r="D112" s="67">
        <v>1500</v>
      </c>
      <c r="E112" s="67">
        <v>0</v>
      </c>
      <c r="F112" s="42">
        <f t="shared" si="1"/>
        <v>1500</v>
      </c>
    </row>
    <row r="113" spans="1:6" ht="14.25" customHeight="1">
      <c r="A113" s="2" t="s">
        <v>2</v>
      </c>
      <c r="B113" s="3"/>
      <c r="C113" s="41" t="s">
        <v>130</v>
      </c>
      <c r="D113" s="67">
        <v>17675</v>
      </c>
      <c r="E113" s="67">
        <v>4395.9</v>
      </c>
      <c r="F113" s="42">
        <f t="shared" si="1"/>
        <v>13279.1</v>
      </c>
    </row>
    <row r="114" spans="1:6" ht="11.25" customHeight="1">
      <c r="A114" s="2" t="s">
        <v>3</v>
      </c>
      <c r="B114" s="3"/>
      <c r="C114" s="41" t="s">
        <v>131</v>
      </c>
      <c r="D114" s="67">
        <v>1500</v>
      </c>
      <c r="E114" s="67">
        <v>0</v>
      </c>
      <c r="F114" s="42">
        <f t="shared" si="1"/>
        <v>1500</v>
      </c>
    </row>
    <row r="115" spans="1:6" ht="14.25" customHeight="1">
      <c r="A115" s="2" t="s">
        <v>4</v>
      </c>
      <c r="B115" s="3"/>
      <c r="C115" s="41" t="s">
        <v>132</v>
      </c>
      <c r="D115" s="67">
        <v>1500</v>
      </c>
      <c r="E115" s="67">
        <v>0</v>
      </c>
      <c r="F115" s="42">
        <f t="shared" si="1"/>
        <v>1500</v>
      </c>
    </row>
    <row r="116" spans="1:6" ht="13.5" customHeight="1">
      <c r="A116" s="2" t="s">
        <v>42</v>
      </c>
      <c r="B116" s="3"/>
      <c r="C116" s="41" t="s">
        <v>133</v>
      </c>
      <c r="D116" s="67">
        <v>0</v>
      </c>
      <c r="E116" s="67">
        <v>0</v>
      </c>
      <c r="F116" s="42">
        <f t="shared" si="1"/>
        <v>0</v>
      </c>
    </row>
    <row r="117" spans="1:6" ht="13.5" customHeight="1">
      <c r="A117" s="2" t="s">
        <v>5</v>
      </c>
      <c r="B117" s="3"/>
      <c r="C117" s="41" t="s">
        <v>134</v>
      </c>
      <c r="D117" s="67">
        <v>0</v>
      </c>
      <c r="E117" s="67">
        <v>0</v>
      </c>
      <c r="F117" s="42">
        <f t="shared" si="1"/>
        <v>0</v>
      </c>
    </row>
    <row r="118" spans="1:6" ht="14.25" customHeight="1">
      <c r="A118" s="36" t="s">
        <v>7</v>
      </c>
      <c r="B118" s="3"/>
      <c r="C118" s="41" t="s">
        <v>135</v>
      </c>
      <c r="D118" s="67">
        <v>0</v>
      </c>
      <c r="E118" s="67">
        <v>0</v>
      </c>
      <c r="F118" s="42">
        <f t="shared" si="1"/>
        <v>0</v>
      </c>
    </row>
    <row r="119" spans="1:6" ht="13.5" customHeight="1">
      <c r="A119" s="2" t="s">
        <v>20</v>
      </c>
      <c r="B119" s="3"/>
      <c r="C119" s="41" t="s">
        <v>136</v>
      </c>
      <c r="D119" s="67">
        <v>1900</v>
      </c>
      <c r="E119" s="67">
        <v>1248.1</v>
      </c>
      <c r="F119" s="42">
        <f t="shared" si="1"/>
        <v>651.9000000000001</v>
      </c>
    </row>
    <row r="120" spans="1:6" ht="23.25" customHeight="1">
      <c r="A120" s="2" t="s">
        <v>9</v>
      </c>
      <c r="B120" s="3"/>
      <c r="C120" s="41" t="s">
        <v>137</v>
      </c>
      <c r="D120" s="67">
        <v>1900</v>
      </c>
      <c r="E120" s="67">
        <v>1248.1</v>
      </c>
      <c r="F120" s="42">
        <f t="shared" si="1"/>
        <v>651.9000000000001</v>
      </c>
    </row>
    <row r="121" spans="1:6" s="54" customFormat="1" ht="12.75">
      <c r="A121" s="51" t="s">
        <v>24</v>
      </c>
      <c r="B121" s="52"/>
      <c r="C121" s="53" t="s">
        <v>138</v>
      </c>
      <c r="D121" s="69">
        <v>6000</v>
      </c>
      <c r="E121" s="69">
        <v>0</v>
      </c>
      <c r="F121" s="45">
        <f t="shared" si="1"/>
        <v>6000</v>
      </c>
    </row>
    <row r="122" spans="1:6" ht="12.75">
      <c r="A122" s="36" t="s">
        <v>19</v>
      </c>
      <c r="B122" s="3"/>
      <c r="C122" s="41" t="s">
        <v>140</v>
      </c>
      <c r="D122" s="67">
        <v>6000</v>
      </c>
      <c r="E122" s="67">
        <f>E123+E126</f>
        <v>0</v>
      </c>
      <c r="F122" s="42">
        <f t="shared" si="1"/>
        <v>6000</v>
      </c>
    </row>
    <row r="123" spans="1:6" ht="12.75">
      <c r="A123" s="36" t="s">
        <v>3</v>
      </c>
      <c r="B123" s="3"/>
      <c r="C123" s="41" t="s">
        <v>142</v>
      </c>
      <c r="D123" s="67">
        <v>6000</v>
      </c>
      <c r="E123" s="67">
        <f>E124+E125</f>
        <v>0</v>
      </c>
      <c r="F123" s="42">
        <f t="shared" si="1"/>
        <v>6000</v>
      </c>
    </row>
    <row r="124" spans="1:6" ht="24">
      <c r="A124" s="2" t="s">
        <v>6</v>
      </c>
      <c r="B124" s="3"/>
      <c r="C124" s="41" t="s">
        <v>144</v>
      </c>
      <c r="D124" s="67"/>
      <c r="E124" s="67"/>
      <c r="F124" s="42">
        <f t="shared" si="1"/>
        <v>0</v>
      </c>
    </row>
    <row r="125" spans="1:6" ht="12.75">
      <c r="A125" s="36" t="s">
        <v>7</v>
      </c>
      <c r="B125" s="3"/>
      <c r="C125" s="41" t="s">
        <v>145</v>
      </c>
      <c r="D125" s="67">
        <v>6000</v>
      </c>
      <c r="E125" s="67"/>
      <c r="F125" s="42">
        <f t="shared" si="1"/>
        <v>6000</v>
      </c>
    </row>
    <row r="126" spans="1:6" ht="13.5" customHeight="1">
      <c r="A126" s="2" t="s">
        <v>8</v>
      </c>
      <c r="B126" s="3"/>
      <c r="C126" s="41" t="s">
        <v>148</v>
      </c>
      <c r="D126" s="67">
        <v>0</v>
      </c>
      <c r="E126" s="67"/>
      <c r="F126" s="42">
        <f t="shared" si="1"/>
        <v>0</v>
      </c>
    </row>
    <row r="127" spans="1:6" ht="15" customHeight="1">
      <c r="A127" s="2" t="s">
        <v>20</v>
      </c>
      <c r="B127" s="3"/>
      <c r="C127" s="41" t="s">
        <v>146</v>
      </c>
      <c r="D127" s="67">
        <v>0</v>
      </c>
      <c r="E127" s="67">
        <v>0</v>
      </c>
      <c r="F127" s="42">
        <f aca="true" t="shared" si="2" ref="F127:F183">D127-E127</f>
        <v>0</v>
      </c>
    </row>
    <row r="128" spans="1:6" ht="21.75" customHeight="1">
      <c r="A128" s="2" t="s">
        <v>9</v>
      </c>
      <c r="B128" s="3"/>
      <c r="C128" s="41" t="s">
        <v>147</v>
      </c>
      <c r="D128" s="67">
        <v>0</v>
      </c>
      <c r="E128" s="67">
        <v>0</v>
      </c>
      <c r="F128" s="42">
        <f t="shared" si="2"/>
        <v>0</v>
      </c>
    </row>
    <row r="129" spans="1:6" s="54" customFormat="1" ht="12.75">
      <c r="A129" s="52" t="s">
        <v>25</v>
      </c>
      <c r="B129" s="52"/>
      <c r="C129" s="53" t="s">
        <v>139</v>
      </c>
      <c r="D129" s="69">
        <v>3310115.3</v>
      </c>
      <c r="E129" s="69">
        <v>56953</v>
      </c>
      <c r="F129" s="45">
        <f t="shared" si="2"/>
        <v>3253162.3</v>
      </c>
    </row>
    <row r="130" spans="1:6" ht="12.75">
      <c r="A130" s="3" t="s">
        <v>19</v>
      </c>
      <c r="B130" s="3"/>
      <c r="C130" s="41" t="s">
        <v>161</v>
      </c>
      <c r="D130" s="67">
        <v>3310115.3</v>
      </c>
      <c r="E130" s="67">
        <v>56953</v>
      </c>
      <c r="F130" s="42">
        <f t="shared" si="2"/>
        <v>3253162.3</v>
      </c>
    </row>
    <row r="131" spans="1:6" ht="15.75" customHeight="1">
      <c r="A131" s="2" t="s">
        <v>3</v>
      </c>
      <c r="B131" s="3"/>
      <c r="C131" s="41" t="s">
        <v>141</v>
      </c>
      <c r="D131" s="67">
        <v>3310115.3</v>
      </c>
      <c r="E131" s="67">
        <v>56953</v>
      </c>
      <c r="F131" s="42">
        <f t="shared" si="2"/>
        <v>3253162.3</v>
      </c>
    </row>
    <row r="132" spans="1:6" ht="15.75" customHeight="1">
      <c r="A132" s="2" t="s">
        <v>5</v>
      </c>
      <c r="B132" s="3"/>
      <c r="C132" s="41" t="s">
        <v>197</v>
      </c>
      <c r="D132" s="67"/>
      <c r="E132" s="67"/>
      <c r="F132" s="42">
        <f t="shared" si="2"/>
        <v>0</v>
      </c>
    </row>
    <row r="133" spans="1:6" ht="15" customHeight="1">
      <c r="A133" s="2" t="s">
        <v>6</v>
      </c>
      <c r="B133" s="3"/>
      <c r="C133" s="41" t="s">
        <v>143</v>
      </c>
      <c r="D133" s="67">
        <v>3043162.3</v>
      </c>
      <c r="E133" s="67">
        <v>0</v>
      </c>
      <c r="F133" s="42">
        <f t="shared" si="2"/>
        <v>3043162.3</v>
      </c>
    </row>
    <row r="134" spans="1:6" ht="12.75">
      <c r="A134" s="36" t="s">
        <v>7</v>
      </c>
      <c r="B134" s="3"/>
      <c r="C134" s="41" t="s">
        <v>149</v>
      </c>
      <c r="D134" s="67">
        <v>266953</v>
      </c>
      <c r="E134" s="67">
        <v>56953</v>
      </c>
      <c r="F134" s="42">
        <f t="shared" si="2"/>
        <v>210000</v>
      </c>
    </row>
    <row r="135" spans="1:6" ht="24">
      <c r="A135" s="2" t="s">
        <v>20</v>
      </c>
      <c r="B135" s="3"/>
      <c r="C135" s="41" t="s">
        <v>198</v>
      </c>
      <c r="D135" s="67">
        <f>D136+D137</f>
        <v>0</v>
      </c>
      <c r="E135" s="67"/>
      <c r="F135" s="42">
        <f t="shared" si="2"/>
        <v>0</v>
      </c>
    </row>
    <row r="136" spans="1:6" ht="16.5" customHeight="1">
      <c r="A136" s="2" t="s">
        <v>28</v>
      </c>
      <c r="B136" s="3"/>
      <c r="C136" s="41" t="s">
        <v>150</v>
      </c>
      <c r="D136" s="67"/>
      <c r="E136" s="67"/>
      <c r="F136" s="42">
        <f t="shared" si="2"/>
        <v>0</v>
      </c>
    </row>
    <row r="137" spans="1:6" ht="24">
      <c r="A137" s="2" t="s">
        <v>9</v>
      </c>
      <c r="B137" s="3"/>
      <c r="C137" s="41" t="s">
        <v>151</v>
      </c>
      <c r="D137" s="67"/>
      <c r="E137" s="67"/>
      <c r="F137" s="42">
        <f t="shared" si="2"/>
        <v>0</v>
      </c>
    </row>
    <row r="138" spans="1:6" s="54" customFormat="1" ht="12.75">
      <c r="A138" s="55" t="s">
        <v>76</v>
      </c>
      <c r="B138" s="52"/>
      <c r="C138" s="53" t="s">
        <v>152</v>
      </c>
      <c r="D138" s="69">
        <v>3043162.3</v>
      </c>
      <c r="E138" s="69">
        <v>0</v>
      </c>
      <c r="F138" s="45">
        <f t="shared" si="2"/>
        <v>3043162.3</v>
      </c>
    </row>
    <row r="139" spans="1:6" ht="12.75">
      <c r="A139" s="2" t="s">
        <v>19</v>
      </c>
      <c r="B139" s="3"/>
      <c r="C139" s="41" t="s">
        <v>153</v>
      </c>
      <c r="D139" s="67">
        <v>3043162.3</v>
      </c>
      <c r="E139" s="67">
        <v>0</v>
      </c>
      <c r="F139" s="42">
        <f t="shared" si="2"/>
        <v>3043162.3</v>
      </c>
    </row>
    <row r="140" spans="1:6" ht="12.75">
      <c r="A140" s="2" t="s">
        <v>3</v>
      </c>
      <c r="B140" s="3"/>
      <c r="C140" s="41" t="s">
        <v>154</v>
      </c>
      <c r="D140" s="67">
        <v>3043162.3</v>
      </c>
      <c r="E140" s="67">
        <v>0</v>
      </c>
      <c r="F140" s="42">
        <f t="shared" si="2"/>
        <v>3043162.3</v>
      </c>
    </row>
    <row r="141" spans="1:6" ht="12.75">
      <c r="A141" s="2" t="s">
        <v>64</v>
      </c>
      <c r="B141" s="3"/>
      <c r="C141" s="41" t="s">
        <v>155</v>
      </c>
      <c r="D141" s="67"/>
      <c r="E141" s="67"/>
      <c r="F141" s="42">
        <f t="shared" si="2"/>
        <v>0</v>
      </c>
    </row>
    <row r="142" spans="1:6" ht="24">
      <c r="A142" s="2" t="s">
        <v>6</v>
      </c>
      <c r="B142" s="3"/>
      <c r="C142" s="41" t="s">
        <v>156</v>
      </c>
      <c r="D142" s="67">
        <v>3043162.3</v>
      </c>
      <c r="E142" s="67">
        <v>0</v>
      </c>
      <c r="F142" s="42">
        <f t="shared" si="2"/>
        <v>3043162.3</v>
      </c>
    </row>
    <row r="143" spans="1:6" ht="12.75">
      <c r="A143" s="36" t="s">
        <v>7</v>
      </c>
      <c r="B143" s="3"/>
      <c r="C143" s="41" t="s">
        <v>157</v>
      </c>
      <c r="D143" s="67"/>
      <c r="E143" s="67"/>
      <c r="F143" s="42">
        <f t="shared" si="2"/>
        <v>0</v>
      </c>
    </row>
    <row r="144" spans="1:6" ht="24">
      <c r="A144" s="2" t="s">
        <v>20</v>
      </c>
      <c r="B144" s="3"/>
      <c r="C144" s="41" t="s">
        <v>158</v>
      </c>
      <c r="D144" s="67"/>
      <c r="E144" s="67"/>
      <c r="F144" s="42">
        <f t="shared" si="2"/>
        <v>0</v>
      </c>
    </row>
    <row r="145" spans="1:6" ht="15.75" customHeight="1">
      <c r="A145" s="2" t="s">
        <v>28</v>
      </c>
      <c r="B145" s="3"/>
      <c r="C145" s="41" t="s">
        <v>159</v>
      </c>
      <c r="D145" s="67"/>
      <c r="E145" s="67"/>
      <c r="F145" s="42">
        <f t="shared" si="2"/>
        <v>0</v>
      </c>
    </row>
    <row r="146" spans="1:6" ht="24">
      <c r="A146" s="2" t="s">
        <v>9</v>
      </c>
      <c r="B146" s="3"/>
      <c r="C146" s="41" t="s">
        <v>160</v>
      </c>
      <c r="D146" s="67"/>
      <c r="E146" s="67"/>
      <c r="F146" s="42">
        <f t="shared" si="2"/>
        <v>0</v>
      </c>
    </row>
    <row r="147" spans="1:6" s="54" customFormat="1" ht="36">
      <c r="A147" s="55" t="s">
        <v>77</v>
      </c>
      <c r="B147" s="52"/>
      <c r="C147" s="53" t="s">
        <v>162</v>
      </c>
      <c r="D147" s="69">
        <v>266953</v>
      </c>
      <c r="E147" s="69">
        <v>56953</v>
      </c>
      <c r="F147" s="45">
        <f t="shared" si="2"/>
        <v>210000</v>
      </c>
    </row>
    <row r="148" spans="1:6" ht="12.75">
      <c r="A148" s="2" t="s">
        <v>19</v>
      </c>
      <c r="B148" s="3"/>
      <c r="C148" s="41" t="s">
        <v>163</v>
      </c>
      <c r="D148" s="67">
        <v>266953</v>
      </c>
      <c r="E148" s="67">
        <v>56953</v>
      </c>
      <c r="F148" s="42">
        <f t="shared" si="2"/>
        <v>210000</v>
      </c>
    </row>
    <row r="149" spans="1:6" ht="12.75">
      <c r="A149" s="2" t="s">
        <v>3</v>
      </c>
      <c r="B149" s="3"/>
      <c r="C149" s="41" t="s">
        <v>164</v>
      </c>
      <c r="D149" s="67">
        <v>266953</v>
      </c>
      <c r="E149" s="67">
        <v>56953</v>
      </c>
      <c r="F149" s="42">
        <f t="shared" si="2"/>
        <v>210000</v>
      </c>
    </row>
    <row r="150" spans="1:6" ht="12.75">
      <c r="A150" s="36" t="s">
        <v>7</v>
      </c>
      <c r="B150" s="3"/>
      <c r="C150" s="41" t="s">
        <v>165</v>
      </c>
      <c r="D150" s="67"/>
      <c r="E150" s="67"/>
      <c r="F150" s="42">
        <f t="shared" si="2"/>
        <v>0</v>
      </c>
    </row>
    <row r="151" spans="1:6" ht="12.75">
      <c r="A151" s="2" t="s">
        <v>5</v>
      </c>
      <c r="B151" s="3"/>
      <c r="C151" s="41" t="s">
        <v>199</v>
      </c>
      <c r="D151" s="67"/>
      <c r="E151" s="67"/>
      <c r="F151" s="42">
        <f t="shared" si="2"/>
        <v>0</v>
      </c>
    </row>
    <row r="152" spans="1:6" ht="12.75">
      <c r="A152" s="36" t="s">
        <v>7</v>
      </c>
      <c r="B152" s="3"/>
      <c r="C152" s="41" t="s">
        <v>166</v>
      </c>
      <c r="D152" s="67">
        <v>266953</v>
      </c>
      <c r="E152" s="67">
        <v>56953</v>
      </c>
      <c r="F152" s="42">
        <f t="shared" si="2"/>
        <v>210000</v>
      </c>
    </row>
    <row r="153" spans="1:6" ht="24">
      <c r="A153" s="2" t="s">
        <v>9</v>
      </c>
      <c r="B153" s="3"/>
      <c r="C153" s="41" t="s">
        <v>218</v>
      </c>
      <c r="D153" s="67"/>
      <c r="E153" s="67" t="s">
        <v>22</v>
      </c>
      <c r="F153" s="42">
        <f t="shared" si="2"/>
        <v>0</v>
      </c>
    </row>
    <row r="154" spans="1:6" s="54" customFormat="1" ht="12.75">
      <c r="A154" s="52" t="s">
        <v>26</v>
      </c>
      <c r="B154" s="52"/>
      <c r="C154" s="53" t="s">
        <v>167</v>
      </c>
      <c r="D154" s="69">
        <v>382000</v>
      </c>
      <c r="E154" s="69">
        <v>132321.85</v>
      </c>
      <c r="F154" s="45">
        <f t="shared" si="2"/>
        <v>249678.15</v>
      </c>
    </row>
    <row r="155" spans="1:6" ht="12.75">
      <c r="A155" s="36" t="s">
        <v>19</v>
      </c>
      <c r="B155" s="3"/>
      <c r="C155" s="41" t="s">
        <v>168</v>
      </c>
      <c r="D155" s="67">
        <v>354000</v>
      </c>
      <c r="E155" s="67">
        <v>130886.85</v>
      </c>
      <c r="F155" s="42">
        <f t="shared" si="2"/>
        <v>223113.15</v>
      </c>
    </row>
    <row r="156" spans="1:6" ht="15.75" customHeight="1">
      <c r="A156" s="2" t="s">
        <v>3</v>
      </c>
      <c r="B156" s="3"/>
      <c r="C156" s="41" t="s">
        <v>169</v>
      </c>
      <c r="D156" s="67">
        <v>354000</v>
      </c>
      <c r="E156" s="67">
        <v>130886.85</v>
      </c>
      <c r="F156" s="42">
        <f t="shared" si="2"/>
        <v>223113.15</v>
      </c>
    </row>
    <row r="157" spans="1:6" ht="15.75" customHeight="1">
      <c r="A157" s="2" t="s">
        <v>42</v>
      </c>
      <c r="B157" s="3"/>
      <c r="C157" s="41" t="s">
        <v>170</v>
      </c>
      <c r="D157" s="67" t="s">
        <v>22</v>
      </c>
      <c r="E157" s="67"/>
      <c r="F157" s="42">
        <f t="shared" si="2"/>
        <v>0</v>
      </c>
    </row>
    <row r="158" spans="1:6" ht="14.25" customHeight="1">
      <c r="A158" s="2" t="s">
        <v>5</v>
      </c>
      <c r="B158" s="3"/>
      <c r="C158" s="41" t="s">
        <v>171</v>
      </c>
      <c r="D158" s="67">
        <v>256000</v>
      </c>
      <c r="E158" s="67">
        <v>54495</v>
      </c>
      <c r="F158" s="42">
        <f t="shared" si="2"/>
        <v>201505</v>
      </c>
    </row>
    <row r="159" spans="1:6" ht="12.75" customHeight="1">
      <c r="A159" s="2" t="s">
        <v>6</v>
      </c>
      <c r="B159" s="3"/>
      <c r="C159" s="41" t="s">
        <v>172</v>
      </c>
      <c r="D159" s="67">
        <v>92450</v>
      </c>
      <c r="E159" s="67">
        <v>71391.85</v>
      </c>
      <c r="F159" s="42">
        <f t="shared" si="2"/>
        <v>21058.149999999994</v>
      </c>
    </row>
    <row r="160" spans="1:6" ht="12.75" customHeight="1">
      <c r="A160" s="36" t="s">
        <v>56</v>
      </c>
      <c r="B160" s="3"/>
      <c r="C160" s="41" t="s">
        <v>173</v>
      </c>
      <c r="D160" s="67">
        <v>5550</v>
      </c>
      <c r="E160" s="67">
        <v>5000</v>
      </c>
      <c r="F160" s="42">
        <f t="shared" si="2"/>
        <v>550</v>
      </c>
    </row>
    <row r="161" spans="1:6" ht="12.75" customHeight="1">
      <c r="A161" s="36" t="s">
        <v>243</v>
      </c>
      <c r="B161" s="3"/>
      <c r="C161" s="41" t="s">
        <v>244</v>
      </c>
      <c r="D161" s="67"/>
      <c r="E161" s="67"/>
      <c r="F161" s="42">
        <f t="shared" si="2"/>
        <v>0</v>
      </c>
    </row>
    <row r="162" spans="1:6" ht="17.25" customHeight="1">
      <c r="A162" s="2" t="s">
        <v>20</v>
      </c>
      <c r="B162" s="3"/>
      <c r="C162" s="41" t="s">
        <v>174</v>
      </c>
      <c r="D162" s="67">
        <v>28000</v>
      </c>
      <c r="E162" s="67">
        <v>1435</v>
      </c>
      <c r="F162" s="42">
        <f t="shared" si="2"/>
        <v>26565</v>
      </c>
    </row>
    <row r="163" spans="1:6" ht="22.5" customHeight="1">
      <c r="A163" s="2" t="s">
        <v>28</v>
      </c>
      <c r="B163" s="3"/>
      <c r="C163" s="41" t="s">
        <v>175</v>
      </c>
      <c r="D163" s="67">
        <v>0</v>
      </c>
      <c r="E163" s="67">
        <v>0</v>
      </c>
      <c r="F163" s="42">
        <f t="shared" si="2"/>
        <v>0</v>
      </c>
    </row>
    <row r="164" spans="1:6" ht="26.25" customHeight="1">
      <c r="A164" s="2" t="s">
        <v>9</v>
      </c>
      <c r="B164" s="3"/>
      <c r="C164" s="41" t="s">
        <v>176</v>
      </c>
      <c r="D164" s="67">
        <v>28000</v>
      </c>
      <c r="E164" s="67">
        <v>1435</v>
      </c>
      <c r="F164" s="42">
        <f t="shared" si="2"/>
        <v>26565</v>
      </c>
    </row>
    <row r="165" spans="1:6" s="54" customFormat="1" ht="15.75" customHeight="1">
      <c r="A165" s="55" t="s">
        <v>67</v>
      </c>
      <c r="B165" s="52"/>
      <c r="C165" s="53" t="s">
        <v>177</v>
      </c>
      <c r="D165" s="69">
        <v>511000</v>
      </c>
      <c r="E165" s="69">
        <v>133867.8</v>
      </c>
      <c r="F165" s="45">
        <v>0</v>
      </c>
    </row>
    <row r="166" spans="1:6" ht="12.75">
      <c r="A166" s="36" t="s">
        <v>19</v>
      </c>
      <c r="B166" s="3"/>
      <c r="C166" s="41" t="s">
        <v>178</v>
      </c>
      <c r="D166" s="67">
        <v>492000</v>
      </c>
      <c r="E166" s="67">
        <v>131497.8</v>
      </c>
      <c r="F166" s="42">
        <f t="shared" si="2"/>
        <v>360502.2</v>
      </c>
    </row>
    <row r="167" spans="1:6" ht="24.75" customHeight="1">
      <c r="A167" s="2" t="s">
        <v>0</v>
      </c>
      <c r="B167" s="3"/>
      <c r="C167" s="41" t="s">
        <v>179</v>
      </c>
      <c r="D167" s="67">
        <v>432856.82</v>
      </c>
      <c r="E167" s="67">
        <v>104661.32</v>
      </c>
      <c r="F167" s="42">
        <f t="shared" si="2"/>
        <v>328195.5</v>
      </c>
    </row>
    <row r="168" spans="1:6" ht="15" customHeight="1">
      <c r="A168" s="2" t="s">
        <v>1</v>
      </c>
      <c r="B168" s="3"/>
      <c r="C168" s="41" t="s">
        <v>180</v>
      </c>
      <c r="D168" s="67">
        <v>331856.82</v>
      </c>
      <c r="E168" s="67">
        <v>80385.03</v>
      </c>
      <c r="F168" s="42">
        <f t="shared" si="2"/>
        <v>251471.79</v>
      </c>
    </row>
    <row r="169" spans="1:6" ht="15" customHeight="1">
      <c r="A169" s="2" t="s">
        <v>41</v>
      </c>
      <c r="B169" s="3"/>
      <c r="C169" s="41" t="s">
        <v>181</v>
      </c>
      <c r="D169" s="67">
        <v>0</v>
      </c>
      <c r="E169" s="67">
        <v>0</v>
      </c>
      <c r="F169" s="42">
        <f t="shared" si="2"/>
        <v>0</v>
      </c>
    </row>
    <row r="170" spans="1:6" ht="12" customHeight="1">
      <c r="A170" s="2" t="s">
        <v>2</v>
      </c>
      <c r="B170" s="3"/>
      <c r="C170" s="41" t="s">
        <v>182</v>
      </c>
      <c r="D170" s="67">
        <v>101000</v>
      </c>
      <c r="E170" s="67">
        <v>24276.29</v>
      </c>
      <c r="F170" s="42">
        <f t="shared" si="2"/>
        <v>76723.70999999999</v>
      </c>
    </row>
    <row r="171" spans="1:6" ht="14.25" customHeight="1">
      <c r="A171" s="2" t="s">
        <v>3</v>
      </c>
      <c r="B171" s="3"/>
      <c r="C171" s="41" t="s">
        <v>183</v>
      </c>
      <c r="D171" s="67">
        <v>55000</v>
      </c>
      <c r="E171" s="67">
        <v>25693.3</v>
      </c>
      <c r="F171" s="42">
        <f t="shared" si="2"/>
        <v>29306.7</v>
      </c>
    </row>
    <row r="172" spans="1:6" ht="14.25" customHeight="1">
      <c r="A172" s="2" t="s">
        <v>4</v>
      </c>
      <c r="B172" s="3"/>
      <c r="C172" s="41" t="s">
        <v>184</v>
      </c>
      <c r="D172" s="67">
        <f>D190</f>
        <v>0</v>
      </c>
      <c r="E172" s="67">
        <f>E190</f>
        <v>0</v>
      </c>
      <c r="F172" s="42">
        <f t="shared" si="2"/>
        <v>0</v>
      </c>
    </row>
    <row r="173" spans="1:6" ht="14.25" customHeight="1">
      <c r="A173" s="2" t="s">
        <v>42</v>
      </c>
      <c r="B173" s="3"/>
      <c r="C173" s="41" t="s">
        <v>185</v>
      </c>
      <c r="D173" s="67">
        <f>D191</f>
        <v>0</v>
      </c>
      <c r="E173" s="67">
        <f>E191</f>
        <v>0</v>
      </c>
      <c r="F173" s="42">
        <f t="shared" si="2"/>
        <v>0</v>
      </c>
    </row>
    <row r="174" spans="1:6" ht="13.5" customHeight="1">
      <c r="A174" s="2" t="s">
        <v>5</v>
      </c>
      <c r="B174" s="3"/>
      <c r="C174" s="41" t="s">
        <v>186</v>
      </c>
      <c r="D174" s="67">
        <v>33250</v>
      </c>
      <c r="E174" s="67">
        <v>22770</v>
      </c>
      <c r="F174" s="42">
        <f t="shared" si="2"/>
        <v>10480</v>
      </c>
    </row>
    <row r="175" spans="1:6" ht="16.5" customHeight="1">
      <c r="A175" s="2" t="s">
        <v>6</v>
      </c>
      <c r="B175" s="3"/>
      <c r="C175" s="41" t="s">
        <v>187</v>
      </c>
      <c r="D175" s="67">
        <v>4750</v>
      </c>
      <c r="E175" s="67">
        <v>2923.3</v>
      </c>
      <c r="F175" s="42">
        <f t="shared" si="2"/>
        <v>1826.6999999999998</v>
      </c>
    </row>
    <row r="176" spans="1:6" ht="12.75">
      <c r="A176" s="36" t="s">
        <v>7</v>
      </c>
      <c r="B176" s="3"/>
      <c r="C176" s="41" t="s">
        <v>188</v>
      </c>
      <c r="D176" s="67">
        <v>17000</v>
      </c>
      <c r="E176" s="67">
        <v>0</v>
      </c>
      <c r="F176" s="42">
        <f t="shared" si="2"/>
        <v>17000</v>
      </c>
    </row>
    <row r="177" spans="1:6" ht="12.75">
      <c r="A177" s="36" t="s">
        <v>83</v>
      </c>
      <c r="B177" s="3"/>
      <c r="C177" s="41" t="s">
        <v>265</v>
      </c>
      <c r="D177" s="67">
        <v>1143.18</v>
      </c>
      <c r="E177" s="67">
        <v>1143.18</v>
      </c>
      <c r="F177" s="42">
        <f t="shared" si="2"/>
        <v>0</v>
      </c>
    </row>
    <row r="178" spans="1:6" ht="36">
      <c r="A178" s="2" t="s">
        <v>251</v>
      </c>
      <c r="B178" s="3"/>
      <c r="C178" s="41" t="s">
        <v>266</v>
      </c>
      <c r="D178" s="67">
        <v>1143.18</v>
      </c>
      <c r="E178" s="67">
        <v>1143.18</v>
      </c>
      <c r="F178" s="42">
        <f t="shared" si="2"/>
        <v>0</v>
      </c>
    </row>
    <row r="179" spans="1:6" ht="12.75">
      <c r="A179" s="36" t="s">
        <v>19</v>
      </c>
      <c r="B179" s="3"/>
      <c r="C179" s="41" t="s">
        <v>192</v>
      </c>
      <c r="D179" s="67">
        <v>3000</v>
      </c>
      <c r="E179" s="67">
        <v>6</v>
      </c>
      <c r="F179" s="42">
        <f t="shared" si="2"/>
        <v>2994</v>
      </c>
    </row>
    <row r="180" spans="1:6" ht="15.75" customHeight="1">
      <c r="A180" s="2" t="s">
        <v>20</v>
      </c>
      <c r="B180" s="3"/>
      <c r="C180" s="41" t="s">
        <v>189</v>
      </c>
      <c r="D180" s="67">
        <v>19000</v>
      </c>
      <c r="E180" s="67">
        <v>2370</v>
      </c>
      <c r="F180" s="42">
        <f t="shared" si="2"/>
        <v>16630</v>
      </c>
    </row>
    <row r="181" spans="1:6" ht="12.75">
      <c r="A181" s="36" t="s">
        <v>28</v>
      </c>
      <c r="B181" s="3"/>
      <c r="C181" s="41" t="s">
        <v>190</v>
      </c>
      <c r="D181" s="67">
        <v>3000</v>
      </c>
      <c r="E181" s="67">
        <v>0</v>
      </c>
      <c r="F181" s="42">
        <f t="shared" si="2"/>
        <v>3000</v>
      </c>
    </row>
    <row r="182" spans="1:6" ht="24" customHeight="1">
      <c r="A182" s="2" t="s">
        <v>9</v>
      </c>
      <c r="B182" s="3"/>
      <c r="C182" s="41" t="s">
        <v>191</v>
      </c>
      <c r="D182" s="67">
        <v>16000</v>
      </c>
      <c r="E182" s="67">
        <v>2370</v>
      </c>
      <c r="F182" s="42">
        <f t="shared" si="2"/>
        <v>13630</v>
      </c>
    </row>
    <row r="183" spans="1:6" s="44" customFormat="1" ht="13.5" customHeight="1">
      <c r="A183" s="55" t="s">
        <v>27</v>
      </c>
      <c r="B183" s="52"/>
      <c r="C183" s="53" t="s">
        <v>177</v>
      </c>
      <c r="D183" s="69">
        <v>511000</v>
      </c>
      <c r="E183" s="69">
        <v>133867.8</v>
      </c>
      <c r="F183" s="57">
        <f t="shared" si="2"/>
        <v>377132.2</v>
      </c>
    </row>
    <row r="184" spans="1:6" ht="13.5" customHeight="1">
      <c r="A184" s="36" t="s">
        <v>19</v>
      </c>
      <c r="B184" s="3"/>
      <c r="C184" s="41" t="s">
        <v>178</v>
      </c>
      <c r="D184" s="67">
        <v>492000</v>
      </c>
      <c r="E184" s="67">
        <v>131497.8</v>
      </c>
      <c r="F184" s="42">
        <f aca="true" t="shared" si="3" ref="F184:F211">D184-E184</f>
        <v>360502.2</v>
      </c>
    </row>
    <row r="185" spans="1:6" ht="26.25" customHeight="1">
      <c r="A185" s="2" t="s">
        <v>0</v>
      </c>
      <c r="B185" s="3"/>
      <c r="C185" s="41" t="s">
        <v>179</v>
      </c>
      <c r="D185" s="67">
        <v>432856.82</v>
      </c>
      <c r="E185" s="67">
        <v>104661.32</v>
      </c>
      <c r="F185" s="42">
        <f t="shared" si="3"/>
        <v>328195.5</v>
      </c>
    </row>
    <row r="186" spans="1:6" ht="16.5" customHeight="1">
      <c r="A186" s="2" t="s">
        <v>1</v>
      </c>
      <c r="B186" s="3"/>
      <c r="C186" s="41" t="s">
        <v>180</v>
      </c>
      <c r="D186" s="67">
        <v>331856.82</v>
      </c>
      <c r="E186" s="67">
        <v>80385.03</v>
      </c>
      <c r="F186" s="42">
        <f t="shared" si="3"/>
        <v>251471.79</v>
      </c>
    </row>
    <row r="187" spans="1:6" ht="16.5" customHeight="1">
      <c r="A187" s="2" t="s">
        <v>41</v>
      </c>
      <c r="B187" s="3"/>
      <c r="C187" s="41" t="s">
        <v>181</v>
      </c>
      <c r="D187" s="67"/>
      <c r="E187" s="67"/>
      <c r="F187" s="42">
        <f t="shared" si="3"/>
        <v>0</v>
      </c>
    </row>
    <row r="188" spans="1:6" ht="15.75" customHeight="1">
      <c r="A188" s="2" t="s">
        <v>2</v>
      </c>
      <c r="B188" s="3"/>
      <c r="C188" s="41" t="s">
        <v>182</v>
      </c>
      <c r="D188" s="67">
        <v>101000</v>
      </c>
      <c r="E188" s="67">
        <v>24276.29</v>
      </c>
      <c r="F188" s="42">
        <f t="shared" si="3"/>
        <v>76723.70999999999</v>
      </c>
    </row>
    <row r="189" spans="1:6" ht="14.25" customHeight="1">
      <c r="A189" s="2" t="s">
        <v>3</v>
      </c>
      <c r="B189" s="3"/>
      <c r="C189" s="41" t="s">
        <v>183</v>
      </c>
      <c r="D189" s="67">
        <v>55000</v>
      </c>
      <c r="E189" s="67">
        <v>25693.3</v>
      </c>
      <c r="F189" s="42">
        <f t="shared" si="3"/>
        <v>29306.7</v>
      </c>
    </row>
    <row r="190" spans="1:6" ht="14.25" customHeight="1">
      <c r="A190" s="2" t="s">
        <v>4</v>
      </c>
      <c r="B190" s="3"/>
      <c r="C190" s="41" t="s">
        <v>184</v>
      </c>
      <c r="D190" s="67"/>
      <c r="E190" s="67"/>
      <c r="F190" s="42">
        <f t="shared" si="3"/>
        <v>0</v>
      </c>
    </row>
    <row r="191" spans="1:6" ht="14.25" customHeight="1">
      <c r="A191" s="2" t="s">
        <v>42</v>
      </c>
      <c r="B191" s="3"/>
      <c r="C191" s="41" t="s">
        <v>185</v>
      </c>
      <c r="D191" s="67"/>
      <c r="E191" s="67"/>
      <c r="F191" s="42">
        <f t="shared" si="3"/>
        <v>0</v>
      </c>
    </row>
    <row r="192" spans="1:6" ht="14.25" customHeight="1">
      <c r="A192" s="2" t="s">
        <v>5</v>
      </c>
      <c r="B192" s="3"/>
      <c r="C192" s="41" t="s">
        <v>186</v>
      </c>
      <c r="D192" s="67">
        <v>33250</v>
      </c>
      <c r="E192" s="67">
        <v>22770</v>
      </c>
      <c r="F192" s="42">
        <f t="shared" si="3"/>
        <v>10480</v>
      </c>
    </row>
    <row r="193" spans="1:6" ht="14.25" customHeight="1">
      <c r="A193" s="2" t="s">
        <v>6</v>
      </c>
      <c r="B193" s="3"/>
      <c r="C193" s="41" t="s">
        <v>187</v>
      </c>
      <c r="D193" s="67">
        <v>4750</v>
      </c>
      <c r="E193" s="67">
        <v>2923.3</v>
      </c>
      <c r="F193" s="42">
        <f t="shared" si="3"/>
        <v>1826.6999999999998</v>
      </c>
    </row>
    <row r="194" spans="1:6" ht="15" customHeight="1">
      <c r="A194" s="36" t="s">
        <v>7</v>
      </c>
      <c r="B194" s="3"/>
      <c r="C194" s="41" t="s">
        <v>188</v>
      </c>
      <c r="D194" s="67">
        <v>17000</v>
      </c>
      <c r="E194" s="67">
        <v>7959</v>
      </c>
      <c r="F194" s="42">
        <f t="shared" si="3"/>
        <v>9041</v>
      </c>
    </row>
    <row r="195" spans="1:6" ht="15" customHeight="1">
      <c r="A195" s="36" t="s">
        <v>83</v>
      </c>
      <c r="B195" s="3"/>
      <c r="C195" s="41" t="s">
        <v>265</v>
      </c>
      <c r="D195" s="67">
        <v>1143.18</v>
      </c>
      <c r="E195" s="67">
        <v>1143.18</v>
      </c>
      <c r="F195" s="42">
        <f t="shared" si="3"/>
        <v>0</v>
      </c>
    </row>
    <row r="196" spans="1:6" ht="15" customHeight="1">
      <c r="A196" s="2" t="s">
        <v>251</v>
      </c>
      <c r="B196" s="3"/>
      <c r="C196" s="41" t="s">
        <v>267</v>
      </c>
      <c r="D196" s="67">
        <v>1143.18</v>
      </c>
      <c r="E196" s="67">
        <v>1143.18</v>
      </c>
      <c r="F196" s="42">
        <f t="shared" si="3"/>
        <v>0</v>
      </c>
    </row>
    <row r="197" spans="1:6" ht="15" customHeight="1">
      <c r="A197" s="36" t="s">
        <v>19</v>
      </c>
      <c r="B197" s="3"/>
      <c r="C197" s="41" t="s">
        <v>192</v>
      </c>
      <c r="D197" s="67">
        <v>3000</v>
      </c>
      <c r="E197" s="67">
        <v>0</v>
      </c>
      <c r="F197" s="42">
        <f t="shared" si="3"/>
        <v>3000</v>
      </c>
    </row>
    <row r="198" spans="1:6" ht="12.75" customHeight="1">
      <c r="A198" s="2" t="s">
        <v>20</v>
      </c>
      <c r="B198" s="3"/>
      <c r="C198" s="41" t="s">
        <v>189</v>
      </c>
      <c r="D198" s="67">
        <v>19000</v>
      </c>
      <c r="E198" s="67">
        <v>2370</v>
      </c>
      <c r="F198" s="42">
        <f t="shared" si="3"/>
        <v>16630</v>
      </c>
    </row>
    <row r="199" spans="1:6" ht="12.75" customHeight="1">
      <c r="A199" s="36" t="s">
        <v>28</v>
      </c>
      <c r="B199" s="3"/>
      <c r="C199" s="41" t="s">
        <v>190</v>
      </c>
      <c r="D199" s="67">
        <v>3000</v>
      </c>
      <c r="E199" s="67">
        <v>0</v>
      </c>
      <c r="F199" s="42">
        <f t="shared" si="3"/>
        <v>3000</v>
      </c>
    </row>
    <row r="200" spans="1:6" ht="24" customHeight="1">
      <c r="A200" s="2" t="s">
        <v>9</v>
      </c>
      <c r="B200" s="3"/>
      <c r="C200" s="41" t="s">
        <v>191</v>
      </c>
      <c r="D200" s="67">
        <v>16000</v>
      </c>
      <c r="E200" s="67">
        <v>2370</v>
      </c>
      <c r="F200" s="42">
        <f t="shared" si="3"/>
        <v>13630</v>
      </c>
    </row>
    <row r="201" spans="1:6" s="54" customFormat="1" ht="12.75">
      <c r="A201" s="51" t="s">
        <v>82</v>
      </c>
      <c r="B201" s="52"/>
      <c r="C201" s="53" t="s">
        <v>229</v>
      </c>
      <c r="D201" s="69">
        <v>64000</v>
      </c>
      <c r="E201" s="69">
        <v>17058.75</v>
      </c>
      <c r="F201" s="45">
        <f t="shared" si="3"/>
        <v>46941.25</v>
      </c>
    </row>
    <row r="202" spans="1:6" ht="12.75">
      <c r="A202" s="36" t="s">
        <v>19</v>
      </c>
      <c r="B202" s="3"/>
      <c r="C202" s="41" t="s">
        <v>196</v>
      </c>
      <c r="D202" s="67">
        <v>64000</v>
      </c>
      <c r="E202" s="67">
        <v>17058.75</v>
      </c>
      <c r="F202" s="42">
        <f t="shared" si="3"/>
        <v>46941.25</v>
      </c>
    </row>
    <row r="203" spans="1:6" ht="12.75">
      <c r="A203" s="2" t="s">
        <v>83</v>
      </c>
      <c r="B203" s="3"/>
      <c r="C203" s="41" t="s">
        <v>194</v>
      </c>
      <c r="D203" s="67">
        <v>64000</v>
      </c>
      <c r="E203" s="67">
        <v>17058.75</v>
      </c>
      <c r="F203" s="42">
        <f t="shared" si="3"/>
        <v>46941.25</v>
      </c>
    </row>
    <row r="204" spans="1:6" ht="48">
      <c r="A204" s="37" t="s">
        <v>195</v>
      </c>
      <c r="B204" s="3"/>
      <c r="C204" s="41" t="s">
        <v>193</v>
      </c>
      <c r="D204" s="67">
        <v>64000</v>
      </c>
      <c r="E204" s="67">
        <v>17058.75</v>
      </c>
      <c r="F204" s="42">
        <f t="shared" si="3"/>
        <v>46941.25</v>
      </c>
    </row>
    <row r="205" spans="1:6" ht="12.75">
      <c r="A205" s="37"/>
      <c r="B205" s="3"/>
      <c r="C205" s="41"/>
      <c r="D205" s="67"/>
      <c r="E205" s="67"/>
      <c r="F205" s="42"/>
    </row>
    <row r="206" spans="1:6" ht="24">
      <c r="A206" s="62" t="s">
        <v>238</v>
      </c>
      <c r="B206" s="3"/>
      <c r="C206" s="53" t="s">
        <v>239</v>
      </c>
      <c r="D206" s="69">
        <v>0</v>
      </c>
      <c r="E206" s="69">
        <v>0</v>
      </c>
      <c r="F206" s="57">
        <v>0</v>
      </c>
    </row>
    <row r="207" spans="1:6" s="61" customFormat="1" ht="24">
      <c r="A207" s="62" t="s">
        <v>200</v>
      </c>
      <c r="B207" s="52"/>
      <c r="C207" s="53" t="s">
        <v>202</v>
      </c>
      <c r="D207" s="69">
        <v>38000</v>
      </c>
      <c r="E207" s="69">
        <v>0</v>
      </c>
      <c r="F207" s="57">
        <f t="shared" si="3"/>
        <v>38000</v>
      </c>
    </row>
    <row r="208" spans="1:6" ht="12.75">
      <c r="A208" s="36" t="s">
        <v>19</v>
      </c>
      <c r="B208" s="3"/>
      <c r="C208" s="41" t="s">
        <v>201</v>
      </c>
      <c r="D208" s="67">
        <v>38000</v>
      </c>
      <c r="E208" s="67">
        <v>0</v>
      </c>
      <c r="F208" s="42">
        <f t="shared" si="3"/>
        <v>38000</v>
      </c>
    </row>
    <row r="209" spans="1:6" ht="36">
      <c r="A209" s="37" t="s">
        <v>203</v>
      </c>
      <c r="B209" s="3"/>
      <c r="C209" s="41" t="s">
        <v>230</v>
      </c>
      <c r="D209" s="67">
        <v>38000</v>
      </c>
      <c r="E209" s="67">
        <v>0</v>
      </c>
      <c r="F209" s="42">
        <f t="shared" si="3"/>
        <v>38000</v>
      </c>
    </row>
    <row r="210" spans="1:6" ht="36">
      <c r="A210" s="37" t="s">
        <v>204</v>
      </c>
      <c r="B210" s="3"/>
      <c r="C210" s="41" t="s">
        <v>231</v>
      </c>
      <c r="D210" s="67">
        <v>38000</v>
      </c>
      <c r="E210" s="67">
        <v>0</v>
      </c>
      <c r="F210" s="42">
        <f t="shared" si="3"/>
        <v>38000</v>
      </c>
    </row>
    <row r="211" spans="1:6" ht="47.25" customHeight="1">
      <c r="A211" s="38" t="s">
        <v>43</v>
      </c>
      <c r="B211" s="4"/>
      <c r="C211" s="15" t="s">
        <v>39</v>
      </c>
      <c r="D211" s="70">
        <v>-624662.3</v>
      </c>
      <c r="E211" s="70">
        <v>182380.24</v>
      </c>
      <c r="F211" s="42">
        <f t="shared" si="3"/>
        <v>-807042.54</v>
      </c>
    </row>
    <row r="213" ht="12.75">
      <c r="C213" s="6"/>
    </row>
    <row r="214" ht="12.75">
      <c r="C214" s="6"/>
    </row>
  </sheetData>
  <sheetProtection/>
  <mergeCells count="6">
    <mergeCell ref="F12:F13"/>
    <mergeCell ref="E12:E13"/>
    <mergeCell ref="D12:D13"/>
    <mergeCell ref="D45:D46"/>
    <mergeCell ref="E45:E46"/>
    <mergeCell ref="F45:F46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2018-11-25T18:29:34Z</cp:lastPrinted>
  <dcterms:created xsi:type="dcterms:W3CDTF">2009-08-03T09:41:48Z</dcterms:created>
  <dcterms:modified xsi:type="dcterms:W3CDTF">2021-02-10T06:11:02Z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